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lliott\Downloads\"/>
    </mc:Choice>
  </mc:AlternateContent>
  <xr:revisionPtr revIDLastSave="0" documentId="8_{FEABA97D-053B-4FE0-885B-0C959188B6F1}" xr6:coauthVersionLast="47" xr6:coauthVersionMax="47" xr10:uidLastSave="{00000000-0000-0000-0000-000000000000}"/>
  <bookViews>
    <workbookView xWindow="57480" yWindow="-120" windowWidth="29040" windowHeight="15840" xr2:uid="{6873BC45-4538-46FF-8525-5D98287EC499}"/>
  </bookViews>
  <sheets>
    <sheet name="Oct to Dec 25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53" i="1" l="1"/>
  <c r="I52" i="1"/>
  <c r="I37" i="1"/>
  <c r="I21" i="1"/>
  <c r="I19" i="1"/>
  <c r="I16" i="1"/>
  <c r="I15" i="1"/>
  <c r="I14" i="1"/>
  <c r="I13" i="1"/>
  <c r="I10" i="1"/>
  <c r="I9" i="1"/>
  <c r="I8" i="1"/>
  <c r="E8" i="1"/>
  <c r="I5" i="1"/>
  <c r="E3" i="1"/>
  <c r="I2" i="1"/>
</calcChain>
</file>

<file path=xl/sharedStrings.xml><?xml version="1.0" encoding="utf-8"?>
<sst xmlns="http://schemas.openxmlformats.org/spreadsheetml/2006/main" count="410" uniqueCount="184">
  <si>
    <t>Posted date</t>
  </si>
  <si>
    <t>Merchant</t>
  </si>
  <si>
    <t>Category</t>
  </si>
  <si>
    <t>Summary</t>
  </si>
  <si>
    <t>Original Currency Amount</t>
  </si>
  <si>
    <t>VAT</t>
  </si>
  <si>
    <t>Cost centre</t>
  </si>
  <si>
    <t>Account Code</t>
  </si>
  <si>
    <t>Department</t>
  </si>
  <si>
    <t>20.10.25</t>
  </si>
  <si>
    <t>Nisbets</t>
  </si>
  <si>
    <t>New Equipment</t>
  </si>
  <si>
    <t>Water Boiler</t>
  </si>
  <si>
    <t>23.09.25</t>
  </si>
  <si>
    <t>PayPal</t>
  </si>
  <si>
    <t>General Expense</t>
  </si>
  <si>
    <t>Payment for Royal Mail Door 2 Door Order (Order no. #53062) - Leaflet drop for Residents' Survey (Booking Ref. Z522253)</t>
  </si>
  <si>
    <t>Strategy, Performance &amp; Governance Directorate</t>
  </si>
  <si>
    <t>01.10.25</t>
  </si>
  <si>
    <t>Royal Mail</t>
  </si>
  <si>
    <t>Payment for Royal Mail Local Hand Over for Six Boxes (Contract no. Z522253)</t>
  </si>
  <si>
    <t>Parcelforce</t>
  </si>
  <si>
    <t>Advertising</t>
  </si>
  <si>
    <t>Postage for Laptop</t>
  </si>
  <si>
    <t>24.09.25</t>
  </si>
  <si>
    <t>Tesco</t>
  </si>
  <si>
    <t>Member Lunch following SAWG Workshop</t>
  </si>
  <si>
    <t>02.10.25</t>
  </si>
  <si>
    <t>MSFT</t>
  </si>
  <si>
    <t>Grounds Maintenance Materials</t>
  </si>
  <si>
    <t>2 x places for the DCN Conference March 2026</t>
  </si>
  <si>
    <t>Citipark</t>
  </si>
  <si>
    <t>Spring Bulbs for Parks</t>
  </si>
  <si>
    <t>09.10.25</t>
  </si>
  <si>
    <t>Monthly Subscription Charges</t>
  </si>
  <si>
    <t>17.10.25</t>
  </si>
  <si>
    <t>WWW.Local.Gov.Uk</t>
  </si>
  <si>
    <t>Service Delivery Directorate</t>
  </si>
  <si>
    <t>Claremont Garden Centre</t>
  </si>
  <si>
    <t>Parking for at Solace Conference</t>
  </si>
  <si>
    <t>Resources</t>
  </si>
  <si>
    <t>07.10.25</t>
  </si>
  <si>
    <t>UKPlanettoo</t>
  </si>
  <si>
    <t>Maintenance Equipment</t>
  </si>
  <si>
    <t>PostMarkApp</t>
  </si>
  <si>
    <t>Monthly Basic Plan</t>
  </si>
  <si>
    <t>What3Words</t>
  </si>
  <si>
    <t>Car Parking</t>
  </si>
  <si>
    <t>BASIC</t>
  </si>
  <si>
    <t>30.09.25</t>
  </si>
  <si>
    <t>DigitalOcean</t>
  </si>
  <si>
    <t>Printing &amp; Stationary</t>
  </si>
  <si>
    <t>Total Usage Charges</t>
  </si>
  <si>
    <t>Starlink</t>
  </si>
  <si>
    <t>Roam Unlimited</t>
  </si>
  <si>
    <t>19.10.25</t>
  </si>
  <si>
    <t>Adobe</t>
  </si>
  <si>
    <t>Creative Cloud</t>
  </si>
  <si>
    <t>Inside Housing Subscription</t>
  </si>
  <si>
    <t>Subscription</t>
  </si>
  <si>
    <t>14.10.25</t>
  </si>
  <si>
    <t>DVLA</t>
  </si>
  <si>
    <t>Travelodge</t>
  </si>
  <si>
    <t>05.10.25</t>
  </si>
  <si>
    <t>WM Morrisons</t>
  </si>
  <si>
    <t>SERVICES</t>
  </si>
  <si>
    <t>Flowers</t>
  </si>
  <si>
    <t>Oak House Bar</t>
  </si>
  <si>
    <t>Working Lunch</t>
  </si>
  <si>
    <t>23.10.25</t>
  </si>
  <si>
    <t>CREDIT FOR DELIVERY</t>
  </si>
  <si>
    <t>11.11.25</t>
  </si>
  <si>
    <t>The Electrical Counter</t>
  </si>
  <si>
    <t>SUPPLIES</t>
  </si>
  <si>
    <t>Replacement Battery</t>
  </si>
  <si>
    <t>06.11.25</t>
  </si>
  <si>
    <t>MOL Stampit</t>
  </si>
  <si>
    <t>2x MDC address stamps for export health certificates</t>
  </si>
  <si>
    <t>Voucher Express</t>
  </si>
  <si>
    <t>Nurseries, Lawn and Garden Supply Stores</t>
  </si>
  <si>
    <t>Long Service Award</t>
  </si>
  <si>
    <t>02.11.25</t>
  </si>
  <si>
    <t xml:space="preserve">Parking </t>
  </si>
  <si>
    <t>04.11.25</t>
  </si>
  <si>
    <t>Hozah Web</t>
  </si>
  <si>
    <t>Invoice 238037276</t>
  </si>
  <si>
    <t>07.11.25</t>
  </si>
  <si>
    <t>Medivet</t>
  </si>
  <si>
    <t>Training Expenses</t>
  </si>
  <si>
    <t>Voucher for Chairmans Raffle</t>
  </si>
  <si>
    <t>09.11.25</t>
  </si>
  <si>
    <t>20.11.25</t>
  </si>
  <si>
    <t>SP Tiptree Tea Rooms</t>
  </si>
  <si>
    <t>Subscription Charges</t>
  </si>
  <si>
    <t>Sark</t>
  </si>
  <si>
    <t>Subscriptions Charges</t>
  </si>
  <si>
    <t>31.10.25</t>
  </si>
  <si>
    <t>Wickes</t>
  </si>
  <si>
    <t>Miscellaneous Repair Shops</t>
  </si>
  <si>
    <t>Screwfix</t>
  </si>
  <si>
    <t>12.11.25</t>
  </si>
  <si>
    <t>Eating Places, Restaurants</t>
  </si>
  <si>
    <t>Public Transport</t>
  </si>
  <si>
    <t>24.10.25</t>
  </si>
  <si>
    <t>01.11.25</t>
  </si>
  <si>
    <t>Canva</t>
  </si>
  <si>
    <t xml:space="preserve">Subscription </t>
  </si>
  <si>
    <t>19.11.25</t>
  </si>
  <si>
    <t>13.11.25</t>
  </si>
  <si>
    <t>Argos</t>
  </si>
  <si>
    <t>Furniture homeless family in need</t>
  </si>
  <si>
    <t xml:space="preserve">Credit for canceled order </t>
  </si>
  <si>
    <t>30.10.25</t>
  </si>
  <si>
    <t>SQ Temprd</t>
  </si>
  <si>
    <t>General Services</t>
  </si>
  <si>
    <t xml:space="preserve">Thank you gifts for volunteers </t>
  </si>
  <si>
    <t>Maldon Books</t>
  </si>
  <si>
    <t>SP Coesstore</t>
  </si>
  <si>
    <t>16.12.25</t>
  </si>
  <si>
    <t>WWW.OFFICEFURNITUREONLY</t>
  </si>
  <si>
    <t>Childrens and Infants Wear Stores</t>
  </si>
  <si>
    <t>ERGO TEK 24 HOUR MESH EX CHAIR</t>
  </si>
  <si>
    <t>27 11 25</t>
  </si>
  <si>
    <t>Amazon</t>
  </si>
  <si>
    <t>Prizes for Resident &amp; Business Survey</t>
  </si>
  <si>
    <t>02 12 25</t>
  </si>
  <si>
    <t>Capital Items</t>
  </si>
  <si>
    <t>Christmas Council and Chairmans Raffle</t>
  </si>
  <si>
    <t>11 12 25</t>
  </si>
  <si>
    <t>Government</t>
  </si>
  <si>
    <t>Vehicle Tax for BT21 XDF</t>
  </si>
  <si>
    <t>E Gift Cards for Staff Award Winners</t>
  </si>
  <si>
    <t>12 12 25</t>
  </si>
  <si>
    <t>Vehicle Tax for MX23 VEH</t>
  </si>
  <si>
    <t>18 12 25</t>
  </si>
  <si>
    <t>E-Gift Card for Staff Awards Winner</t>
  </si>
  <si>
    <t>19 12 25</t>
  </si>
  <si>
    <t>T J Jones</t>
  </si>
  <si>
    <t xml:space="preserve">Christmas Cards for CEX </t>
  </si>
  <si>
    <t>29 12 25</t>
  </si>
  <si>
    <t>Microsoft</t>
  </si>
  <si>
    <t>Monthly Subscriptions</t>
  </si>
  <si>
    <t>09 12 25</t>
  </si>
  <si>
    <t>21.11.25</t>
  </si>
  <si>
    <t>Materials</t>
  </si>
  <si>
    <t>23.11.25</t>
  </si>
  <si>
    <t>24.11.25</t>
  </si>
  <si>
    <t>30.11.25</t>
  </si>
  <si>
    <t>01.12.25</t>
  </si>
  <si>
    <t>09.12.25</t>
  </si>
  <si>
    <t>PLANTS</t>
  </si>
  <si>
    <t>08.12.25</t>
  </si>
  <si>
    <t>TVLicensing</t>
  </si>
  <si>
    <t>Licence renewal</t>
  </si>
  <si>
    <t>11.12.25</t>
  </si>
  <si>
    <t>Tax renewal</t>
  </si>
  <si>
    <t>19.12.25</t>
  </si>
  <si>
    <t>18 12.25</t>
  </si>
  <si>
    <t>Happicabs</t>
  </si>
  <si>
    <t>Homeless transport to emergency accommodation</t>
  </si>
  <si>
    <t xml:space="preserve">Travelodge </t>
  </si>
  <si>
    <t xml:space="preserve">Emergency accommodation </t>
  </si>
  <si>
    <t>20.12.25</t>
  </si>
  <si>
    <t>Pennington Choices Limited</t>
  </si>
  <si>
    <t xml:space="preserve">HHSRS training for private sector officer </t>
  </si>
  <si>
    <t>02.12.25</t>
  </si>
  <si>
    <t>Miscellaneous Publishing and Printing</t>
  </si>
  <si>
    <t>Emergency Accommodation</t>
  </si>
  <si>
    <t>21 11 25</t>
  </si>
  <si>
    <t>123 Reg</t>
  </si>
  <si>
    <t>Miscellaneous</t>
  </si>
  <si>
    <t>Domain name registration grapeandgraintrail.co.uk</t>
  </si>
  <si>
    <t>28 11 25</t>
  </si>
  <si>
    <t>Endole</t>
  </si>
  <si>
    <t>Business database subscription</t>
  </si>
  <si>
    <t>Drewitt-Barlow</t>
  </si>
  <si>
    <t>One Maldon District Partnership refreshments</t>
  </si>
  <si>
    <t>Morrisons</t>
  </si>
  <si>
    <t>Flowers for OMDP Chair</t>
  </si>
  <si>
    <t>Catering for Culture and Heritage Workshop</t>
  </si>
  <si>
    <t>Maeldune Heritage Centre</t>
  </si>
  <si>
    <t>12 days of christmas giveaway prize</t>
  </si>
  <si>
    <t>12 days of christmas giveaway prize gift voucher</t>
  </si>
  <si>
    <t>Prince of Wales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</si>
</sst>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/mm/yy;@"/>
    <numFmt numFmtId="165" formatCode="0000"/>
    <numFmt numFmtId="166" formatCode="00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4">
    <xf numFmtId="0" fontId="0" fillId="0" borderId="0" xfId="0"/>
    <xf numFmtId="164" fontId="1" fillId="0" borderId="1" xfId="0" applyNumberFormat="1" applyFont="1" applyBorder="1"/>
    <xf numFmtId="0" fontId="1" fillId="0" borderId="1" xfId="0" applyFont="1" applyBorder="1"/>
    <xf numFmtId="2" fontId="1" fillId="0" borderId="1" xfId="0" applyNumberFormat="1" applyFont="1" applyBorder="1" applyAlignment="1">
      <alignment wrapText="1"/>
    </xf>
    <xf numFmtId="2" fontId="1" fillId="0" borderId="1" xfId="0" applyNumberFormat="1" applyFont="1" applyBorder="1"/>
    <xf numFmtId="165" fontId="1" fillId="0" borderId="1" xfId="0" applyNumberFormat="1" applyFont="1" applyBorder="1" applyAlignment="1">
      <alignment horizontal="right"/>
    </xf>
    <xf numFmtId="0" fontId="1" fillId="0" borderId="1" xfId="0" applyFont="1" applyBorder="1" applyAlignment="1">
      <alignment vertical="center"/>
    </xf>
    <xf numFmtId="0" fontId="0" fillId="0" borderId="1" xfId="0" applyBorder="1"/>
    <xf numFmtId="0" fontId="0" fillId="0" borderId="1" xfId="0" applyBorder="1" applyAlignment="1">
      <alignment wrapText="1"/>
    </xf>
    <xf numFmtId="2" fontId="0" fillId="0" borderId="1" xfId="0" applyNumberFormat="1" applyBorder="1"/>
    <xf numFmtId="165" fontId="0" fillId="0" borderId="1" xfId="0" applyNumberFormat="1" applyBorder="1"/>
    <xf numFmtId="0" fontId="0" fillId="0" borderId="1" xfId="0" applyBorder="1" applyAlignment="1">
      <alignment vertical="center"/>
    </xf>
    <xf numFmtId="0" fontId="2" fillId="0" borderId="1" xfId="1" applyBorder="1"/>
    <xf numFmtId="166" fontId="3" fillId="0" borderId="1" xfId="0" applyNumberFormat="1" applyFont="1" applyBorder="1" applyAlignment="1">
      <alignment vertical="center"/>
    </xf>
    <xf numFmtId="0" fontId="2" fillId="0" borderId="1" xfId="1" applyFill="1" applyBorder="1"/>
    <xf numFmtId="0" fontId="0" fillId="0" borderId="2" xfId="0" applyBorder="1"/>
    <xf numFmtId="2" fontId="0" fillId="0" borderId="0" xfId="0" applyNumberFormat="1"/>
    <xf numFmtId="165" fontId="0" fillId="0" borderId="0" xfId="0" applyNumberFormat="1"/>
    <xf numFmtId="0" fontId="0" fillId="0" borderId="0" xfId="0" applyAlignment="1">
      <alignment vertical="center"/>
    </xf>
    <xf numFmtId="0" fontId="0" fillId="0" borderId="3" xfId="0" applyBorder="1" applyAlignment="1">
      <alignment vertical="center"/>
    </xf>
    <xf numFmtId="0" fontId="1" fillId="0" borderId="4" xfId="0" applyFont="1" applyBorder="1"/>
    <xf numFmtId="0" fontId="0" fillId="0" borderId="4" xfId="0" applyBorder="1"/>
    <xf numFmtId="0" fontId="0" fillId="0" borderId="5" xfId="0" applyBorder="1"/>
    <xf numFmtId="0" fontId="1" fillId="0" borderId="0" xfId="0" applyFon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Purchase%20Cards\Qrtly%20Credit%20Card%20Spend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C Transactions April - Sept 24"/>
      <sheetName val="CC Transaction Oct - Dec 24"/>
      <sheetName val="CC Transactions Jan - Mar 25"/>
      <sheetName val="CC Transactions Apr - June 25"/>
      <sheetName val="CC Transactions July - Sept 25"/>
      <sheetName val="CC Transactions Oct - Dec 25"/>
      <sheetName val="Department Codes"/>
      <sheetName val="Procurement Transparency Report"/>
      <sheetName val="CC Holders"/>
    </sheetNames>
    <sheetDataSet>
      <sheetData sheetId="0"/>
      <sheetData sheetId="1"/>
      <sheetData sheetId="2"/>
      <sheetData sheetId="3"/>
      <sheetData sheetId="4"/>
      <sheetData sheetId="5"/>
      <sheetData sheetId="6">
        <row r="1">
          <cell r="A1" t="str">
            <v>Department Code</v>
          </cell>
          <cell r="B1" t="str">
            <v>Department Head</v>
          </cell>
          <cell r="C1" t="str">
            <v>Department Name</v>
          </cell>
        </row>
        <row r="2">
          <cell r="A2">
            <v>1</v>
          </cell>
          <cell r="B2" t="str">
            <v>Naomi Lucas</v>
          </cell>
          <cell r="C2" t="str">
            <v>Resources</v>
          </cell>
        </row>
        <row r="3">
          <cell r="A3">
            <v>4</v>
          </cell>
          <cell r="B3" t="str">
            <v>Naomi Lucas</v>
          </cell>
          <cell r="C3" t="str">
            <v>Resources</v>
          </cell>
        </row>
        <row r="4">
          <cell r="A4">
            <v>5</v>
          </cell>
          <cell r="B4" t="str">
            <v>Naomi Lucas</v>
          </cell>
          <cell r="C4" t="str">
            <v>Resources</v>
          </cell>
        </row>
        <row r="5">
          <cell r="A5">
            <v>100</v>
          </cell>
          <cell r="B5" t="str">
            <v>Annette Cardy</v>
          </cell>
          <cell r="C5" t="str">
            <v>Resources</v>
          </cell>
        </row>
        <row r="6">
          <cell r="A6">
            <v>101</v>
          </cell>
          <cell r="B6" t="str">
            <v>Annette Cardy</v>
          </cell>
          <cell r="C6" t="str">
            <v>Resources</v>
          </cell>
        </row>
        <row r="7">
          <cell r="A7">
            <v>200</v>
          </cell>
          <cell r="B7" t="str">
            <v>Annette Cardy</v>
          </cell>
          <cell r="C7" t="str">
            <v>Resources</v>
          </cell>
        </row>
        <row r="8">
          <cell r="A8">
            <v>201</v>
          </cell>
          <cell r="B8" t="str">
            <v>Annette Cardy</v>
          </cell>
          <cell r="C8" t="str">
            <v>Resources</v>
          </cell>
        </row>
        <row r="9">
          <cell r="A9">
            <v>202</v>
          </cell>
          <cell r="B9" t="str">
            <v>Annette Cardy</v>
          </cell>
          <cell r="C9" t="str">
            <v>Resources</v>
          </cell>
        </row>
        <row r="10">
          <cell r="A10">
            <v>206</v>
          </cell>
          <cell r="B10" t="str">
            <v>Annette Cardy</v>
          </cell>
          <cell r="C10" t="str">
            <v>Resources</v>
          </cell>
        </row>
        <row r="11">
          <cell r="A11">
            <v>401</v>
          </cell>
          <cell r="B11" t="str">
            <v>Al Morrell</v>
          </cell>
          <cell r="C11" t="str">
            <v>Resources</v>
          </cell>
        </row>
        <row r="12">
          <cell r="A12">
            <v>800</v>
          </cell>
          <cell r="B12" t="str">
            <v>Annette Cardy</v>
          </cell>
          <cell r="C12" t="str">
            <v>Resources</v>
          </cell>
        </row>
        <row r="13">
          <cell r="A13">
            <v>803</v>
          </cell>
          <cell r="B13" t="str">
            <v>Annette Cardy</v>
          </cell>
          <cell r="C13" t="str">
            <v>Resources</v>
          </cell>
        </row>
        <row r="14">
          <cell r="A14">
            <v>102</v>
          </cell>
          <cell r="B14" t="str">
            <v xml:space="preserve">Sue Green </v>
          </cell>
          <cell r="C14" t="str">
            <v>Service Delivery Directorate</v>
          </cell>
        </row>
        <row r="15">
          <cell r="A15">
            <v>103</v>
          </cell>
          <cell r="B15" t="str">
            <v xml:space="preserve">Sue Green </v>
          </cell>
          <cell r="C15" t="str">
            <v>Service Delivery Directorate</v>
          </cell>
        </row>
        <row r="16">
          <cell r="A16">
            <v>300</v>
          </cell>
          <cell r="B16" t="str">
            <v>Sue Green</v>
          </cell>
          <cell r="C16" t="str">
            <v>Service Delivery Directorate</v>
          </cell>
        </row>
        <row r="17">
          <cell r="A17">
            <v>402</v>
          </cell>
          <cell r="B17" t="str">
            <v>Sue Green</v>
          </cell>
          <cell r="C17" t="str">
            <v>Service Delivery Directorate</v>
          </cell>
        </row>
        <row r="18">
          <cell r="A18">
            <v>403</v>
          </cell>
          <cell r="B18" t="str">
            <v xml:space="preserve">Sue Green </v>
          </cell>
          <cell r="C18" t="str">
            <v>Service Delivery Directorate</v>
          </cell>
        </row>
        <row r="19">
          <cell r="A19">
            <v>700</v>
          </cell>
          <cell r="B19" t="str">
            <v>Sue Green</v>
          </cell>
          <cell r="C19" t="str">
            <v>Service Delivery Directorate</v>
          </cell>
        </row>
        <row r="20">
          <cell r="A20">
            <v>701</v>
          </cell>
          <cell r="B20" t="str">
            <v>Sue Green</v>
          </cell>
          <cell r="C20" t="str">
            <v>Service Delivery Directorate</v>
          </cell>
        </row>
        <row r="21">
          <cell r="A21">
            <v>702</v>
          </cell>
          <cell r="B21" t="str">
            <v>Sue Green</v>
          </cell>
          <cell r="C21" t="str">
            <v>Service Delivery Directorate</v>
          </cell>
        </row>
        <row r="22">
          <cell r="A22">
            <v>703</v>
          </cell>
          <cell r="B22" t="str">
            <v>Sue Green</v>
          </cell>
          <cell r="C22" t="str">
            <v>Service Delivery Directorate</v>
          </cell>
        </row>
        <row r="23">
          <cell r="A23">
            <v>704</v>
          </cell>
          <cell r="B23" t="str">
            <v>Sue Green</v>
          </cell>
          <cell r="C23" t="str">
            <v>Service Delivery Directorate</v>
          </cell>
        </row>
        <row r="24">
          <cell r="A24">
            <v>705</v>
          </cell>
          <cell r="B24" t="str">
            <v>Sue Green</v>
          </cell>
          <cell r="C24" t="str">
            <v>Service Delivery Directorate</v>
          </cell>
        </row>
        <row r="25">
          <cell r="A25">
            <v>706</v>
          </cell>
          <cell r="B25" t="str">
            <v>Sue Green</v>
          </cell>
          <cell r="C25" t="str">
            <v>Service Delivery Directorate</v>
          </cell>
        </row>
        <row r="26">
          <cell r="A26">
            <v>708</v>
          </cell>
          <cell r="B26" t="str">
            <v>Sue Green</v>
          </cell>
          <cell r="C26" t="str">
            <v>Service Delivery Directorate</v>
          </cell>
        </row>
        <row r="27">
          <cell r="A27">
            <v>710</v>
          </cell>
          <cell r="B27" t="str">
            <v>Sue Green</v>
          </cell>
          <cell r="C27" t="str">
            <v>Service Delivery Directorate</v>
          </cell>
        </row>
        <row r="28">
          <cell r="A28">
            <v>711</v>
          </cell>
          <cell r="B28" t="str">
            <v>Sue Green</v>
          </cell>
          <cell r="C28" t="str">
            <v>Service Delivery Directorate</v>
          </cell>
        </row>
        <row r="29">
          <cell r="A29">
            <v>712</v>
          </cell>
          <cell r="B29" t="str">
            <v>Sue Green</v>
          </cell>
          <cell r="C29" t="str">
            <v>Service Delivery Directorate</v>
          </cell>
        </row>
        <row r="30">
          <cell r="A30">
            <v>713</v>
          </cell>
          <cell r="B30" t="str">
            <v>Sue Green</v>
          </cell>
          <cell r="C30" t="str">
            <v>Service Delivery Directorate</v>
          </cell>
        </row>
        <row r="31">
          <cell r="A31">
            <v>907</v>
          </cell>
          <cell r="B31" t="str">
            <v>Sue Green</v>
          </cell>
          <cell r="C31" t="str">
            <v>Service Delivery Directorate</v>
          </cell>
        </row>
        <row r="32">
          <cell r="A32">
            <v>204</v>
          </cell>
          <cell r="B32" t="str">
            <v>Georgina Button</v>
          </cell>
          <cell r="C32" t="str">
            <v>Strategy, Performance &amp; Governance Directorate</v>
          </cell>
        </row>
        <row r="33">
          <cell r="A33">
            <v>400</v>
          </cell>
          <cell r="B33" t="str">
            <v>Georgina Button</v>
          </cell>
          <cell r="C33" t="str">
            <v>Strategy, Performance &amp; Governance Directorate</v>
          </cell>
        </row>
        <row r="34">
          <cell r="A34">
            <v>609</v>
          </cell>
          <cell r="B34" t="str">
            <v>Georgina Button</v>
          </cell>
          <cell r="C34" t="str">
            <v>Strategy, Performance &amp; Governance Directorate</v>
          </cell>
        </row>
        <row r="35">
          <cell r="A35">
            <v>905</v>
          </cell>
          <cell r="B35" t="str">
            <v>Georgina Button</v>
          </cell>
          <cell r="C35" t="str">
            <v>Strategy, Performance &amp; Governance Directorate</v>
          </cell>
        </row>
        <row r="36">
          <cell r="A36">
            <v>301</v>
          </cell>
          <cell r="B36" t="str">
            <v>Hannah Wheatley</v>
          </cell>
          <cell r="C36" t="str">
            <v>Service Delivery Directorate</v>
          </cell>
        </row>
        <row r="37">
          <cell r="A37">
            <v>302</v>
          </cell>
          <cell r="B37" t="str">
            <v>Hannah Wheatley</v>
          </cell>
          <cell r="C37" t="str">
            <v>Service Delivery Directorate</v>
          </cell>
        </row>
        <row r="38">
          <cell r="A38">
            <v>600</v>
          </cell>
          <cell r="B38" t="str">
            <v>Hannah Wheatley</v>
          </cell>
          <cell r="C38" t="str">
            <v>Service Delivery Directorate</v>
          </cell>
        </row>
        <row r="39">
          <cell r="A39">
            <v>602</v>
          </cell>
          <cell r="B39" t="str">
            <v>Hannah Wheatley</v>
          </cell>
          <cell r="C39" t="str">
            <v>Service Delivery Directorate</v>
          </cell>
        </row>
        <row r="40">
          <cell r="A40">
            <v>603</v>
          </cell>
          <cell r="B40" t="str">
            <v>Hannah Wheatley</v>
          </cell>
          <cell r="C40" t="str">
            <v>Service Delivery Directorate</v>
          </cell>
        </row>
        <row r="41">
          <cell r="A41">
            <v>606</v>
          </cell>
          <cell r="B41" t="str">
            <v>Hannah Wheatley</v>
          </cell>
          <cell r="C41" t="str">
            <v>Service Delivery Directorate</v>
          </cell>
        </row>
        <row r="42">
          <cell r="A42">
            <v>707</v>
          </cell>
          <cell r="B42" t="str">
            <v>Steve Butcher</v>
          </cell>
          <cell r="C42" t="str">
            <v>Strategy, Performance &amp; Governance Directorate</v>
          </cell>
        </row>
        <row r="43">
          <cell r="A43">
            <v>709</v>
          </cell>
          <cell r="B43" t="str">
            <v>Hannah Wheatley</v>
          </cell>
          <cell r="C43" t="str">
            <v>Service Delivery Directorate</v>
          </cell>
        </row>
        <row r="44">
          <cell r="A44">
            <v>714</v>
          </cell>
          <cell r="B44" t="str">
            <v>Richard Holmes</v>
          </cell>
          <cell r="C44" t="str">
            <v>Service Delivery Directorate</v>
          </cell>
        </row>
        <row r="45">
          <cell r="A45">
            <v>901</v>
          </cell>
          <cell r="B45" t="str">
            <v>Hannah Wheatley</v>
          </cell>
          <cell r="C45" t="str">
            <v>Service Delivery Directorate</v>
          </cell>
        </row>
        <row r="46">
          <cell r="A46">
            <v>902</v>
          </cell>
          <cell r="B46" t="str">
            <v>Hannah Wheatley</v>
          </cell>
          <cell r="C46" t="str">
            <v>Service Delivery Directorate</v>
          </cell>
        </row>
        <row r="47">
          <cell r="A47">
            <v>906</v>
          </cell>
          <cell r="B47" t="str">
            <v>Hannah Wheatley</v>
          </cell>
          <cell r="C47" t="str">
            <v>Service Delivery Directorate</v>
          </cell>
        </row>
        <row r="48">
          <cell r="A48">
            <v>909</v>
          </cell>
          <cell r="B48" t="str">
            <v>Richard Holmes</v>
          </cell>
          <cell r="C48" t="str">
            <v>Service Delivery Directorate</v>
          </cell>
        </row>
        <row r="49">
          <cell r="A49">
            <v>806</v>
          </cell>
          <cell r="B49" t="str">
            <v>Cheryl Hughes</v>
          </cell>
          <cell r="C49" t="str">
            <v>Strategy, Performance &amp; Governance Directorate</v>
          </cell>
        </row>
        <row r="50">
          <cell r="A50">
            <v>807</v>
          </cell>
          <cell r="B50" t="str">
            <v>Cheryl Hughes</v>
          </cell>
          <cell r="C50" t="str">
            <v>Strategy, Performance &amp; Governance Directorate</v>
          </cell>
        </row>
        <row r="51">
          <cell r="A51">
            <v>900</v>
          </cell>
          <cell r="B51" t="str">
            <v>Paul Dodson</v>
          </cell>
          <cell r="C51" t="str">
            <v>Strategy, Performance &amp; Governance Directorate</v>
          </cell>
        </row>
        <row r="52">
          <cell r="A52">
            <v>903</v>
          </cell>
          <cell r="B52" t="str">
            <v>Matthew Winslow</v>
          </cell>
          <cell r="C52" t="str">
            <v>Service Delivery Directorate</v>
          </cell>
        </row>
        <row r="53">
          <cell r="A53">
            <v>904</v>
          </cell>
          <cell r="B53" t="str">
            <v>Matthew Winslow</v>
          </cell>
          <cell r="C53" t="str">
            <v>Service Delivery Directorate</v>
          </cell>
        </row>
        <row r="54">
          <cell r="A54">
            <v>908</v>
          </cell>
          <cell r="B54" t="str">
            <v>Matthew Winslow</v>
          </cell>
          <cell r="C54" t="str">
            <v>Service Delivery Directorate</v>
          </cell>
        </row>
        <row r="55">
          <cell r="A55">
            <v>910</v>
          </cell>
          <cell r="B55" t="str">
            <v>Matthew Winslow</v>
          </cell>
          <cell r="C55" t="str">
            <v>Service Delivery Directorate</v>
          </cell>
        </row>
      </sheetData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://www.officefurnitureonly/" TargetMode="External"/><Relationship Id="rId1" Type="http://schemas.openxmlformats.org/officeDocument/2006/relationships/hyperlink" Target="http://www.local.gov.uk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8DB159-6EA2-4892-87A9-315FD5CA0A05}">
  <dimension ref="A1:XEX597"/>
  <sheetViews>
    <sheetView tabSelected="1" workbookViewId="0">
      <selection activeCell="O13" sqref="O13"/>
    </sheetView>
  </sheetViews>
  <sheetFormatPr defaultRowHeight="15" x14ac:dyDescent="0.25"/>
  <cols>
    <col min="1" max="1" width="11.5703125" style="7" bestFit="1" customWidth="1"/>
    <col min="2" max="2" width="27.140625" style="7" bestFit="1" customWidth="1"/>
    <col min="3" max="3" width="39.140625" style="7" bestFit="1" customWidth="1"/>
    <col min="4" max="4" width="109.7109375" style="7" bestFit="1" customWidth="1"/>
    <col min="5" max="5" width="24.42578125" style="9" bestFit="1" customWidth="1"/>
    <col min="6" max="6" width="6.5703125" style="9" bestFit="1" customWidth="1"/>
    <col min="7" max="7" width="11" style="7" bestFit="1" customWidth="1"/>
    <col min="8" max="8" width="13.28515625" style="10" bestFit="1" customWidth="1"/>
    <col min="9" max="9" width="45.140625" style="19" bestFit="1" customWidth="1"/>
    <col min="102" max="102" width="9.140625" style="21"/>
    <col min="103" max="16384" width="9.140625" style="7"/>
  </cols>
  <sheetData>
    <row r="1" spans="1:16378" ht="15" customHeight="1" x14ac:dyDescent="0.25">
      <c r="A1" s="1" t="s">
        <v>0</v>
      </c>
      <c r="B1" s="2" t="s">
        <v>1</v>
      </c>
      <c r="C1" s="2" t="s">
        <v>2</v>
      </c>
      <c r="D1" s="2" t="s">
        <v>3</v>
      </c>
      <c r="E1" s="3" t="s">
        <v>4</v>
      </c>
      <c r="F1" s="4" t="s">
        <v>5</v>
      </c>
      <c r="G1" s="2" t="s">
        <v>6</v>
      </c>
      <c r="H1" s="5" t="s">
        <v>7</v>
      </c>
      <c r="I1" s="6" t="s">
        <v>8</v>
      </c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0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2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2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2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2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2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2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2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2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2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2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2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2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2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2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2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2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2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2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2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2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2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2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2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2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2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2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2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2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2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2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2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2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2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2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2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2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2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2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2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2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2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2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2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2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2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2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2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2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2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2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2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2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2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2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2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2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2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2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2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2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2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2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2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2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2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2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2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2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2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2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2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2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2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2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2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2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2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2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2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2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2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2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2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2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2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2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2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2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2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2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2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2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2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2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2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2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2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2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2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2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2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2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2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2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2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2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2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2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2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2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2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2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2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2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2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2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2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2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2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2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2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2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2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2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2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2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2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2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2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2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2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2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2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2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2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2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2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2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2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2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2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2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2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2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2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2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2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2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2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2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2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2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2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2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2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2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2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2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2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2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2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2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2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2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2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2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2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2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2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2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2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2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2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2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2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2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2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2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2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2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2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2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2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2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2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2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2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2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2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2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2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2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2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2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2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2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2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2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2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2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2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2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2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2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2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2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2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2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2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2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2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2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2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2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2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2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2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2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2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2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2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2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2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2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2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2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2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2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2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2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2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2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2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2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2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2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2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2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2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2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2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2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2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2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2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2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2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2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2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2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2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2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2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2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2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2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2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2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2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2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2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2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2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2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2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2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2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2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2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2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2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2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2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2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2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2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2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2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2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2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2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2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2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2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2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2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2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2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2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2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2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2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2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2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2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2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2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2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2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2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2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2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2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2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2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2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2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2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2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2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2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2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2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2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2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2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2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2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2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2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2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2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2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2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2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2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2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2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2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2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2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2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2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2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2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2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2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2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2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2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2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2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2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2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2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2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2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2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2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2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2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2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2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2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2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2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2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2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2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2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2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2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2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2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2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2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2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2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2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2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2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2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2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2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2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2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2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2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2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2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2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2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2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2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2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2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2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2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2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2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2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2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2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2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2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2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2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2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2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2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2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2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2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2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2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2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2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2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2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2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2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2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2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2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2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2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2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2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2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2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2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2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2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2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2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2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2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2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2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2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2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2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2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2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2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2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2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2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2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2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2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2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2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2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2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2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2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2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2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2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2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2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2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2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2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2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2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2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2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2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2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2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2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2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2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2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2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2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2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2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2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2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2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2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2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2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2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2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2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2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2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2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2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2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2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2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2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2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2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2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2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2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2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2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2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2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2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2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2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2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2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2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2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2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2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2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2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2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2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2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2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2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2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2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2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2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2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2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2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2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2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2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2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2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2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2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2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2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2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2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2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2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2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2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2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2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2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2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2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2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2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2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2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2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2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2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2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2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2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2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2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2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2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2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2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2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2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2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2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2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2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2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2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2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2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2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2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2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2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2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2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2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2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2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2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2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2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2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2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2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2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2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2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2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2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2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2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2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2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2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2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2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2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2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2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2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2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2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2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2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2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2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2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2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2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2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2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2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2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2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2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2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2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2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2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2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2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2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2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2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2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2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2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2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2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2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2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2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2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2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2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2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2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2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2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2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2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2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2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2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2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2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2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2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2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2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2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2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2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2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2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2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2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2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2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2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2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2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2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2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2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2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2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2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2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2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2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2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2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2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2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2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2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2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2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2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2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2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2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2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2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2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2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2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2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2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2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2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2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2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2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2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2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2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2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2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2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2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2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2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2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2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2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2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2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2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2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2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2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2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2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2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2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2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2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2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2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2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2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2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2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2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2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2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2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2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2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2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2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2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2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2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2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2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2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2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2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2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2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2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2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2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2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2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2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2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2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2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2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2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2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2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2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2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2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2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2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2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2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2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2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2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2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2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2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2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2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2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2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2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2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2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2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2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2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2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2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2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2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2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2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2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2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2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2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2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2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2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2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2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2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2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2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2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2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2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2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2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2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2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2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2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2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2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2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2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2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2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2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2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2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2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2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2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2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2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2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2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2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2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2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2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2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2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2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2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2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2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2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2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2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2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2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2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2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2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2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2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2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2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2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2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2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2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2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2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2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2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2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2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2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2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2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2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2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2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2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2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2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2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2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2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2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2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2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2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2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2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2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2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2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2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2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2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2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2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2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2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2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2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2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2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2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2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2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2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2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2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2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2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2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2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2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2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2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2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2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2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2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2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2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2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2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2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2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2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2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2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2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2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2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2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2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2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2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2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2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2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2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2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2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2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2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2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2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2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2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2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2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2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2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2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2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2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2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2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2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2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2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2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2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2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2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2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2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2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2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2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2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2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2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2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2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2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2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2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2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2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2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2"/>
      <c r="XEO1" s="2"/>
      <c r="XEP1" s="2"/>
      <c r="XEQ1" s="2"/>
      <c r="XER1" s="2"/>
      <c r="XES1" s="2"/>
      <c r="XET1" s="2"/>
      <c r="XEU1" s="2"/>
      <c r="XEV1" s="2"/>
      <c r="XEW1" s="2"/>
      <c r="XEX1" s="2"/>
    </row>
    <row r="2" spans="1:16378" ht="15" customHeight="1" x14ac:dyDescent="0.25">
      <c r="A2" s="7" t="s">
        <v>9</v>
      </c>
      <c r="B2" s="7" t="s">
        <v>10</v>
      </c>
      <c r="C2" s="7" t="s">
        <v>11</v>
      </c>
      <c r="D2" s="8" t="s">
        <v>12</v>
      </c>
      <c r="E2" s="9">
        <v>507.99</v>
      </c>
      <c r="F2" s="9">
        <v>101.59</v>
      </c>
      <c r="G2" s="7">
        <v>121</v>
      </c>
      <c r="H2" s="10">
        <v>4010</v>
      </c>
      <c r="I2" s="11" t="str">
        <f>VLOOKUP(G2,'[1]Department Codes'!A1:C55,3)</f>
        <v>Service Delivery Directorate</v>
      </c>
    </row>
    <row r="3" spans="1:16378" ht="15" customHeight="1" x14ac:dyDescent="0.25">
      <c r="A3" s="7" t="s">
        <v>13</v>
      </c>
      <c r="B3" s="7" t="s">
        <v>14</v>
      </c>
      <c r="C3" s="7" t="s">
        <v>15</v>
      </c>
      <c r="D3" s="8" t="s">
        <v>16</v>
      </c>
      <c r="E3" s="9">
        <f>2222.6+6.67</f>
        <v>2229.27</v>
      </c>
      <c r="F3" s="9">
        <v>444.52</v>
      </c>
      <c r="G3" s="7">
        <v>260</v>
      </c>
      <c r="H3" s="10">
        <v>4110</v>
      </c>
      <c r="I3" s="11" t="s">
        <v>17</v>
      </c>
    </row>
    <row r="4" spans="1:16378" ht="15" customHeight="1" x14ac:dyDescent="0.25">
      <c r="A4" s="7" t="s">
        <v>18</v>
      </c>
      <c r="B4" s="7" t="s">
        <v>19</v>
      </c>
      <c r="C4" s="7" t="s">
        <v>11</v>
      </c>
      <c r="D4" s="8" t="s">
        <v>20</v>
      </c>
      <c r="E4" s="9">
        <v>31</v>
      </c>
      <c r="F4" s="9">
        <v>6.2</v>
      </c>
      <c r="G4" s="7">
        <v>260</v>
      </c>
      <c r="H4" s="10">
        <v>4110</v>
      </c>
      <c r="I4" s="11" t="s">
        <v>17</v>
      </c>
    </row>
    <row r="5" spans="1:16378" ht="15" customHeight="1" x14ac:dyDescent="0.25">
      <c r="A5" s="7" t="s">
        <v>13</v>
      </c>
      <c r="B5" s="7" t="s">
        <v>21</v>
      </c>
      <c r="C5" s="7" t="s">
        <v>22</v>
      </c>
      <c r="D5" s="7" t="s">
        <v>23</v>
      </c>
      <c r="E5" s="9">
        <v>40.92</v>
      </c>
      <c r="F5" s="9">
        <v>8.18</v>
      </c>
      <c r="G5" s="7">
        <v>167</v>
      </c>
      <c r="H5" s="10">
        <v>4010</v>
      </c>
      <c r="I5" s="11" t="str">
        <f>VLOOKUP(G5,'[1]Department Codes'!A4:C58,3)</f>
        <v>Resources</v>
      </c>
    </row>
    <row r="6" spans="1:16378" ht="15" customHeight="1" x14ac:dyDescent="0.25">
      <c r="A6" s="7" t="s">
        <v>24</v>
      </c>
      <c r="B6" s="7" t="s">
        <v>25</v>
      </c>
      <c r="C6" s="7" t="s">
        <v>11</v>
      </c>
      <c r="D6" s="7" t="s">
        <v>26</v>
      </c>
      <c r="E6" s="9">
        <v>58.15</v>
      </c>
      <c r="F6" s="9">
        <v>2.9</v>
      </c>
      <c r="G6" s="7">
        <v>260</v>
      </c>
      <c r="H6" s="10">
        <v>4385</v>
      </c>
      <c r="I6" s="11" t="s">
        <v>17</v>
      </c>
    </row>
    <row r="7" spans="1:16378" ht="15" customHeight="1" x14ac:dyDescent="0.25">
      <c r="A7" s="7" t="s">
        <v>27</v>
      </c>
      <c r="B7" s="7" t="s">
        <v>28</v>
      </c>
      <c r="C7" s="7" t="s">
        <v>29</v>
      </c>
      <c r="D7" s="7" t="s">
        <v>30</v>
      </c>
      <c r="E7" s="9">
        <v>549</v>
      </c>
      <c r="F7" s="9">
        <v>110</v>
      </c>
      <c r="G7" s="7">
        <v>260</v>
      </c>
      <c r="H7" s="10">
        <v>4385</v>
      </c>
      <c r="I7" s="11" t="s">
        <v>17</v>
      </c>
    </row>
    <row r="8" spans="1:16378" ht="15" customHeight="1" x14ac:dyDescent="0.25">
      <c r="A8" s="7" t="s">
        <v>27</v>
      </c>
      <c r="B8" s="7" t="s">
        <v>28</v>
      </c>
      <c r="C8" s="7" t="s">
        <v>15</v>
      </c>
      <c r="D8" s="7" t="s">
        <v>30</v>
      </c>
      <c r="E8" s="9">
        <f>1098/2</f>
        <v>549</v>
      </c>
      <c r="F8" s="9">
        <v>110</v>
      </c>
      <c r="G8" s="7">
        <v>256</v>
      </c>
      <c r="H8" s="10">
        <v>4830</v>
      </c>
      <c r="I8" s="11" t="str">
        <f>VLOOKUP(G8,'[1]Department Codes'!A7:C61,3)</f>
        <v>Resources</v>
      </c>
    </row>
    <row r="9" spans="1:16378" ht="15" customHeight="1" x14ac:dyDescent="0.25">
      <c r="A9" s="7" t="s">
        <v>27</v>
      </c>
      <c r="B9" s="7" t="s">
        <v>31</v>
      </c>
      <c r="C9" s="7" t="s">
        <v>15</v>
      </c>
      <c r="D9" s="7" t="s">
        <v>32</v>
      </c>
      <c r="E9" s="9">
        <v>42.94</v>
      </c>
      <c r="G9" s="7">
        <v>141</v>
      </c>
      <c r="H9" s="10">
        <v>4682</v>
      </c>
      <c r="I9" s="11" t="str">
        <f>VLOOKUP(G9,'[1]Department Codes'!A8:C62,3)</f>
        <v>Service Delivery Directorate</v>
      </c>
    </row>
    <row r="10" spans="1:16378" ht="15" customHeight="1" x14ac:dyDescent="0.25">
      <c r="A10" s="7" t="s">
        <v>33</v>
      </c>
      <c r="B10" s="7" t="s">
        <v>28</v>
      </c>
      <c r="C10" s="7" t="s">
        <v>11</v>
      </c>
      <c r="D10" s="7" t="s">
        <v>34</v>
      </c>
      <c r="E10" s="9">
        <v>32.9</v>
      </c>
      <c r="F10" s="9">
        <v>6.58</v>
      </c>
      <c r="G10" s="7">
        <v>119</v>
      </c>
      <c r="H10" s="10">
        <v>4280</v>
      </c>
      <c r="I10" s="11" t="str">
        <f>VLOOKUP(G10,'[1]Department Codes'!A9:C63,3)</f>
        <v>Service Delivery Directorate</v>
      </c>
    </row>
    <row r="11" spans="1:16378" ht="15" customHeight="1" x14ac:dyDescent="0.25">
      <c r="A11" s="7" t="s">
        <v>35</v>
      </c>
      <c r="B11" s="12" t="s">
        <v>36</v>
      </c>
      <c r="C11" s="7" t="s">
        <v>11</v>
      </c>
      <c r="D11" s="7" t="s">
        <v>34</v>
      </c>
      <c r="E11" s="9">
        <v>99.47</v>
      </c>
      <c r="F11" s="9">
        <v>19.89</v>
      </c>
      <c r="G11" s="7">
        <v>119</v>
      </c>
      <c r="H11" s="10">
        <v>4280</v>
      </c>
      <c r="I11" s="11" t="s">
        <v>37</v>
      </c>
    </row>
    <row r="12" spans="1:16378" ht="15" customHeight="1" x14ac:dyDescent="0.25">
      <c r="A12" s="7" t="s">
        <v>35</v>
      </c>
      <c r="B12" s="7" t="s">
        <v>38</v>
      </c>
      <c r="C12" s="7" t="s">
        <v>11</v>
      </c>
      <c r="D12" s="8" t="s">
        <v>39</v>
      </c>
      <c r="E12" s="9">
        <v>26.25</v>
      </c>
      <c r="F12" s="9">
        <v>5.25</v>
      </c>
      <c r="G12" s="7">
        <v>256</v>
      </c>
      <c r="H12" s="10">
        <v>4830</v>
      </c>
      <c r="I12" s="11" t="s">
        <v>40</v>
      </c>
    </row>
    <row r="13" spans="1:16378" ht="15" customHeight="1" x14ac:dyDescent="0.25">
      <c r="A13" s="7" t="s">
        <v>41</v>
      </c>
      <c r="B13" s="7" t="s">
        <v>42</v>
      </c>
      <c r="C13" s="7" t="s">
        <v>15</v>
      </c>
      <c r="D13" s="8" t="s">
        <v>43</v>
      </c>
      <c r="E13" s="9">
        <v>250.82</v>
      </c>
      <c r="F13" s="9">
        <v>50.16</v>
      </c>
      <c r="G13" s="7">
        <v>141</v>
      </c>
      <c r="H13" s="10">
        <v>4010</v>
      </c>
      <c r="I13" s="11" t="str">
        <f>VLOOKUP(G13,'[1]Department Codes'!A12:C66,3)</f>
        <v>Service Delivery Directorate</v>
      </c>
    </row>
    <row r="14" spans="1:16378" ht="15" customHeight="1" x14ac:dyDescent="0.25">
      <c r="A14" s="7" t="s">
        <v>13</v>
      </c>
      <c r="B14" s="7" t="s">
        <v>44</v>
      </c>
      <c r="C14" s="7" t="s">
        <v>15</v>
      </c>
      <c r="D14" s="8" t="s">
        <v>45</v>
      </c>
      <c r="E14" s="9">
        <v>11.48</v>
      </c>
      <c r="G14" s="7">
        <v>119</v>
      </c>
      <c r="H14" s="10">
        <v>4280</v>
      </c>
      <c r="I14" s="11" t="str">
        <f>VLOOKUP(G14,'[1]Department Codes'!A13:C67,3)</f>
        <v>Service Delivery Directorate</v>
      </c>
    </row>
    <row r="15" spans="1:16378" ht="15" customHeight="1" x14ac:dyDescent="0.25">
      <c r="A15" s="7" t="s">
        <v>24</v>
      </c>
      <c r="B15" s="7" t="s">
        <v>46</v>
      </c>
      <c r="C15" s="7" t="s">
        <v>47</v>
      </c>
      <c r="D15" s="8" t="s">
        <v>48</v>
      </c>
      <c r="E15" s="9">
        <v>7.99</v>
      </c>
      <c r="F15" s="9">
        <v>1.6</v>
      </c>
      <c r="G15" s="7">
        <v>119</v>
      </c>
      <c r="H15" s="10">
        <v>4280</v>
      </c>
      <c r="I15" s="11" t="str">
        <f>VLOOKUP(G15,'[1]Department Codes'!A14:C68,3)</f>
        <v>Service Delivery Directorate</v>
      </c>
    </row>
    <row r="16" spans="1:16378" ht="15" customHeight="1" x14ac:dyDescent="0.25">
      <c r="A16" s="7" t="s">
        <v>49</v>
      </c>
      <c r="B16" s="7" t="s">
        <v>50</v>
      </c>
      <c r="C16" s="7" t="s">
        <v>51</v>
      </c>
      <c r="D16" s="8" t="s">
        <v>52</v>
      </c>
      <c r="E16" s="9">
        <v>67.099999999999994</v>
      </c>
      <c r="G16" s="7">
        <v>119</v>
      </c>
      <c r="H16" s="10">
        <v>4280</v>
      </c>
      <c r="I16" s="11" t="str">
        <f>VLOOKUP(G16,'[1]Department Codes'!A15:C69,3)</f>
        <v>Service Delivery Directorate</v>
      </c>
    </row>
    <row r="17" spans="1:9" ht="15" customHeight="1" x14ac:dyDescent="0.25">
      <c r="A17" s="7" t="s">
        <v>18</v>
      </c>
      <c r="B17" s="7" t="s">
        <v>53</v>
      </c>
      <c r="C17" s="7" t="s">
        <v>11</v>
      </c>
      <c r="D17" s="8" t="s">
        <v>54</v>
      </c>
      <c r="E17" s="9">
        <v>80</v>
      </c>
      <c r="F17" s="9">
        <v>16</v>
      </c>
      <c r="G17" s="7">
        <v>119</v>
      </c>
      <c r="H17" s="10">
        <v>4280</v>
      </c>
      <c r="I17" s="11" t="s">
        <v>37</v>
      </c>
    </row>
    <row r="18" spans="1:9" ht="15" customHeight="1" x14ac:dyDescent="0.25">
      <c r="A18" s="7" t="s">
        <v>55</v>
      </c>
      <c r="B18" s="7" t="s">
        <v>56</v>
      </c>
      <c r="C18" s="7" t="s">
        <v>22</v>
      </c>
      <c r="D18" s="8" t="s">
        <v>57</v>
      </c>
      <c r="E18" s="9">
        <v>41.62</v>
      </c>
      <c r="G18" s="7">
        <v>103</v>
      </c>
      <c r="H18" s="10">
        <v>4975</v>
      </c>
      <c r="I18" s="13" t="s">
        <v>37</v>
      </c>
    </row>
    <row r="19" spans="1:9" ht="15" customHeight="1" x14ac:dyDescent="0.25">
      <c r="A19" s="7" t="s">
        <v>9</v>
      </c>
      <c r="B19" s="7" t="s">
        <v>58</v>
      </c>
      <c r="C19" s="7" t="s">
        <v>15</v>
      </c>
      <c r="D19" s="8" t="s">
        <v>59</v>
      </c>
      <c r="E19" s="9">
        <v>187</v>
      </c>
      <c r="G19" s="7">
        <v>591</v>
      </c>
      <c r="H19" s="10">
        <v>4830</v>
      </c>
      <c r="I19" s="11" t="str">
        <f>VLOOKUP(G19,'[1]Department Codes'!A18:C72,3)</f>
        <v>Service Delivery Directorate</v>
      </c>
    </row>
    <row r="20" spans="1:9" ht="15" customHeight="1" x14ac:dyDescent="0.25">
      <c r="A20" s="7" t="s">
        <v>60</v>
      </c>
      <c r="B20" s="7" t="s">
        <v>61</v>
      </c>
      <c r="C20" s="7" t="s">
        <v>51</v>
      </c>
      <c r="D20" s="8" t="s">
        <v>61</v>
      </c>
      <c r="E20" s="9">
        <v>347.5</v>
      </c>
      <c r="G20" s="7">
        <v>141</v>
      </c>
      <c r="H20" s="10">
        <v>3070</v>
      </c>
      <c r="I20" s="11" t="s">
        <v>37</v>
      </c>
    </row>
    <row r="21" spans="1:9" ht="15" customHeight="1" x14ac:dyDescent="0.25">
      <c r="A21" s="7" t="s">
        <v>41</v>
      </c>
      <c r="B21" s="7" t="s">
        <v>62</v>
      </c>
      <c r="C21" s="7" t="s">
        <v>11</v>
      </c>
      <c r="D21" s="8" t="s">
        <v>62</v>
      </c>
      <c r="E21" s="9">
        <v>69.16</v>
      </c>
      <c r="F21" s="9">
        <v>13.83</v>
      </c>
      <c r="G21" s="7">
        <v>591</v>
      </c>
      <c r="H21" s="10">
        <v>4709</v>
      </c>
      <c r="I21" s="11" t="str">
        <f>VLOOKUP(G21,'[1]Department Codes'!A20:C74,3)</f>
        <v>Service Delivery Directorate</v>
      </c>
    </row>
    <row r="22" spans="1:9" ht="15" customHeight="1" x14ac:dyDescent="0.25">
      <c r="A22" s="7" t="s">
        <v>63</v>
      </c>
      <c r="B22" s="7" t="s">
        <v>64</v>
      </c>
      <c r="C22" s="7" t="s">
        <v>65</v>
      </c>
      <c r="D22" s="8" t="s">
        <v>66</v>
      </c>
      <c r="E22" s="9">
        <v>48.75</v>
      </c>
      <c r="F22" s="9">
        <v>9.75</v>
      </c>
      <c r="G22" s="7">
        <v>356</v>
      </c>
      <c r="H22" s="10">
        <v>4821</v>
      </c>
      <c r="I22" s="11" t="s">
        <v>37</v>
      </c>
    </row>
    <row r="23" spans="1:9" ht="15" customHeight="1" x14ac:dyDescent="0.25">
      <c r="A23" s="7" t="s">
        <v>9</v>
      </c>
      <c r="B23" s="7" t="s">
        <v>67</v>
      </c>
      <c r="C23" s="7" t="s">
        <v>29</v>
      </c>
      <c r="D23" s="8" t="s">
        <v>68</v>
      </c>
      <c r="E23" s="9">
        <v>36.19</v>
      </c>
      <c r="G23" s="7">
        <v>101</v>
      </c>
      <c r="H23" s="10">
        <v>310</v>
      </c>
      <c r="I23" s="11" t="s">
        <v>40</v>
      </c>
    </row>
    <row r="24" spans="1:9" ht="15" customHeight="1" x14ac:dyDescent="0.25">
      <c r="A24" s="7" t="s">
        <v>69</v>
      </c>
      <c r="B24" s="7" t="s">
        <v>10</v>
      </c>
      <c r="C24" s="7" t="s">
        <v>15</v>
      </c>
      <c r="D24" s="8" t="s">
        <v>70</v>
      </c>
      <c r="E24" s="9">
        <v>-8</v>
      </c>
      <c r="F24" s="9">
        <v>-1.5</v>
      </c>
      <c r="G24" s="7">
        <v>121</v>
      </c>
      <c r="H24" s="10">
        <v>4010</v>
      </c>
      <c r="I24" s="11" t="s">
        <v>37</v>
      </c>
    </row>
    <row r="25" spans="1:9" ht="15" customHeight="1" x14ac:dyDescent="0.25">
      <c r="A25" s="7" t="s">
        <v>71</v>
      </c>
      <c r="B25" s="7" t="s">
        <v>72</v>
      </c>
      <c r="C25" s="7" t="s">
        <v>73</v>
      </c>
      <c r="D25" s="8" t="s">
        <v>74</v>
      </c>
      <c r="E25" s="9">
        <v>22.08</v>
      </c>
      <c r="F25" s="9">
        <v>4.42</v>
      </c>
      <c r="G25" s="7">
        <v>121</v>
      </c>
      <c r="H25" s="10">
        <v>1912</v>
      </c>
      <c r="I25" s="11" t="s">
        <v>37</v>
      </c>
    </row>
    <row r="26" spans="1:9" ht="15" customHeight="1" x14ac:dyDescent="0.25">
      <c r="A26" s="7" t="s">
        <v>75</v>
      </c>
      <c r="B26" s="7" t="s">
        <v>76</v>
      </c>
      <c r="C26" s="7" t="s">
        <v>51</v>
      </c>
      <c r="D26" s="8" t="s">
        <v>77</v>
      </c>
      <c r="E26" s="9">
        <v>35.46</v>
      </c>
      <c r="F26" s="9">
        <v>7.09</v>
      </c>
      <c r="G26" s="7">
        <v>573</v>
      </c>
      <c r="H26" s="10">
        <v>4010</v>
      </c>
      <c r="I26" s="11" t="s">
        <v>37</v>
      </c>
    </row>
    <row r="27" spans="1:9" ht="15" customHeight="1" x14ac:dyDescent="0.25">
      <c r="A27" s="7" t="s">
        <v>69</v>
      </c>
      <c r="B27" s="7" t="s">
        <v>78</v>
      </c>
      <c r="C27" s="7" t="s">
        <v>79</v>
      </c>
      <c r="D27" s="7" t="s">
        <v>80</v>
      </c>
      <c r="E27" s="9">
        <v>400</v>
      </c>
      <c r="F27" s="9">
        <v>0</v>
      </c>
      <c r="G27" s="7">
        <v>172</v>
      </c>
      <c r="H27" s="10">
        <v>120</v>
      </c>
      <c r="I27" s="11" t="s">
        <v>40</v>
      </c>
    </row>
    <row r="28" spans="1:9" ht="15" customHeight="1" x14ac:dyDescent="0.25">
      <c r="A28" s="7" t="s">
        <v>81</v>
      </c>
      <c r="B28" s="7" t="s">
        <v>28</v>
      </c>
      <c r="C28" s="7" t="s">
        <v>15</v>
      </c>
      <c r="D28" s="7" t="s">
        <v>82</v>
      </c>
      <c r="E28" s="9">
        <v>3.42</v>
      </c>
      <c r="F28" s="9">
        <v>0.68</v>
      </c>
      <c r="G28" s="7">
        <v>101</v>
      </c>
      <c r="H28" s="10">
        <v>310</v>
      </c>
      <c r="I28" s="11" t="s">
        <v>40</v>
      </c>
    </row>
    <row r="29" spans="1:9" ht="15" customHeight="1" x14ac:dyDescent="0.25">
      <c r="A29" s="7" t="s">
        <v>83</v>
      </c>
      <c r="B29" s="7" t="s">
        <v>84</v>
      </c>
      <c r="C29" s="7" t="s">
        <v>29</v>
      </c>
      <c r="D29" s="7" t="s">
        <v>85</v>
      </c>
      <c r="E29" s="9">
        <v>45.95</v>
      </c>
      <c r="F29" s="9">
        <v>9.19</v>
      </c>
      <c r="G29" s="7">
        <v>571</v>
      </c>
      <c r="H29" s="10">
        <v>4696</v>
      </c>
      <c r="I29" s="11" t="s">
        <v>37</v>
      </c>
    </row>
    <row r="30" spans="1:9" ht="15" customHeight="1" x14ac:dyDescent="0.25">
      <c r="A30" s="7" t="s">
        <v>86</v>
      </c>
      <c r="B30" s="7" t="s">
        <v>87</v>
      </c>
      <c r="C30" s="7" t="s">
        <v>88</v>
      </c>
      <c r="D30" s="7" t="s">
        <v>89</v>
      </c>
      <c r="E30" s="9">
        <v>51.99</v>
      </c>
      <c r="G30" s="7">
        <v>260</v>
      </c>
      <c r="H30" s="10">
        <v>4370</v>
      </c>
      <c r="I30" s="11" t="s">
        <v>17</v>
      </c>
    </row>
    <row r="31" spans="1:9" ht="15" customHeight="1" x14ac:dyDescent="0.25">
      <c r="A31" s="7" t="s">
        <v>90</v>
      </c>
      <c r="B31" s="7" t="s">
        <v>28</v>
      </c>
      <c r="C31" s="7" t="s">
        <v>15</v>
      </c>
      <c r="D31" s="7" t="s">
        <v>89</v>
      </c>
      <c r="E31" s="9">
        <v>50</v>
      </c>
      <c r="G31" s="7">
        <v>260</v>
      </c>
      <c r="H31" s="10">
        <v>4370</v>
      </c>
      <c r="I31" s="11" t="s">
        <v>17</v>
      </c>
    </row>
    <row r="32" spans="1:9" ht="15" customHeight="1" x14ac:dyDescent="0.25">
      <c r="A32" s="7" t="s">
        <v>91</v>
      </c>
      <c r="B32" s="7" t="s">
        <v>92</v>
      </c>
      <c r="C32" s="7" t="s">
        <v>15</v>
      </c>
      <c r="D32" s="7" t="s">
        <v>93</v>
      </c>
      <c r="E32" s="9">
        <v>32.9</v>
      </c>
      <c r="F32" s="9">
        <v>6.58</v>
      </c>
      <c r="G32" s="7">
        <v>119</v>
      </c>
      <c r="H32" s="10">
        <v>4280</v>
      </c>
      <c r="I32" s="11" t="s">
        <v>37</v>
      </c>
    </row>
    <row r="33" spans="1:9" ht="15" customHeight="1" x14ac:dyDescent="0.25">
      <c r="A33" s="7" t="s">
        <v>91</v>
      </c>
      <c r="B33" s="7" t="s">
        <v>94</v>
      </c>
      <c r="C33" s="7" t="s">
        <v>29</v>
      </c>
      <c r="D33" s="7" t="s">
        <v>95</v>
      </c>
      <c r="E33" s="9">
        <v>101.12</v>
      </c>
      <c r="F33" s="9">
        <v>20.22</v>
      </c>
      <c r="G33" s="7">
        <v>119</v>
      </c>
      <c r="H33" s="10">
        <v>4280</v>
      </c>
      <c r="I33" s="11" t="s">
        <v>37</v>
      </c>
    </row>
    <row r="34" spans="1:9" ht="15" customHeight="1" x14ac:dyDescent="0.25">
      <c r="A34" s="7" t="s">
        <v>96</v>
      </c>
      <c r="B34" s="7" t="s">
        <v>97</v>
      </c>
      <c r="C34" s="7" t="s">
        <v>79</v>
      </c>
      <c r="D34" s="7" t="s">
        <v>97</v>
      </c>
      <c r="E34" s="9">
        <v>26.78</v>
      </c>
      <c r="F34" s="9">
        <v>5.37</v>
      </c>
      <c r="G34" s="7">
        <v>141</v>
      </c>
      <c r="H34" s="10">
        <v>4025</v>
      </c>
      <c r="I34" s="11" t="s">
        <v>37</v>
      </c>
    </row>
    <row r="35" spans="1:9" ht="15" customHeight="1" x14ac:dyDescent="0.25">
      <c r="A35" s="7" t="s">
        <v>96</v>
      </c>
      <c r="B35" s="7" t="s">
        <v>97</v>
      </c>
      <c r="C35" s="7" t="s">
        <v>98</v>
      </c>
      <c r="D35" s="7" t="s">
        <v>97</v>
      </c>
      <c r="E35" s="9">
        <v>34.5</v>
      </c>
      <c r="F35" s="9">
        <v>6.9</v>
      </c>
      <c r="G35" s="7">
        <v>141</v>
      </c>
      <c r="H35" s="10">
        <v>4025</v>
      </c>
      <c r="I35" s="11" t="s">
        <v>37</v>
      </c>
    </row>
    <row r="36" spans="1:9" ht="15" customHeight="1" x14ac:dyDescent="0.25">
      <c r="A36" s="7" t="s">
        <v>71</v>
      </c>
      <c r="B36" s="7" t="s">
        <v>99</v>
      </c>
      <c r="C36" s="7" t="s">
        <v>51</v>
      </c>
      <c r="D36" s="7" t="s">
        <v>99</v>
      </c>
      <c r="E36" s="9">
        <v>100.81</v>
      </c>
      <c r="F36" s="9">
        <v>20.170000000000002</v>
      </c>
      <c r="G36" s="7">
        <v>141</v>
      </c>
      <c r="H36" s="10">
        <v>4025</v>
      </c>
      <c r="I36" s="11" t="s">
        <v>37</v>
      </c>
    </row>
    <row r="37" spans="1:9" ht="15" customHeight="1" x14ac:dyDescent="0.25">
      <c r="A37" s="7" t="s">
        <v>100</v>
      </c>
      <c r="B37" s="7" t="s">
        <v>99</v>
      </c>
      <c r="C37" s="7" t="s">
        <v>101</v>
      </c>
      <c r="D37" s="7" t="s">
        <v>99</v>
      </c>
      <c r="E37" s="9">
        <v>56.65</v>
      </c>
      <c r="F37" s="9">
        <v>11.33</v>
      </c>
      <c r="G37" s="7">
        <v>506</v>
      </c>
      <c r="H37" s="10">
        <v>1010</v>
      </c>
      <c r="I37" s="11" t="str">
        <f>VLOOKUP(G37,'[1]Department Codes'!A36:C90,3)</f>
        <v>Service Delivery Directorate</v>
      </c>
    </row>
    <row r="38" spans="1:9" ht="15" customHeight="1" x14ac:dyDescent="0.25">
      <c r="A38" s="7" t="s">
        <v>69</v>
      </c>
      <c r="B38" s="7" t="s">
        <v>44</v>
      </c>
      <c r="C38" s="7" t="s">
        <v>102</v>
      </c>
      <c r="D38" s="7" t="s">
        <v>45</v>
      </c>
      <c r="E38" s="9">
        <v>11.61</v>
      </c>
      <c r="F38" s="9">
        <v>0</v>
      </c>
      <c r="G38" s="7">
        <v>119</v>
      </c>
      <c r="H38" s="10">
        <v>4280</v>
      </c>
      <c r="I38" s="11" t="s">
        <v>37</v>
      </c>
    </row>
    <row r="39" spans="1:9" ht="15" customHeight="1" x14ac:dyDescent="0.25">
      <c r="A39" s="7" t="s">
        <v>103</v>
      </c>
      <c r="B39" s="7" t="s">
        <v>46</v>
      </c>
      <c r="C39" s="7" t="s">
        <v>98</v>
      </c>
      <c r="D39" s="8" t="s">
        <v>48</v>
      </c>
      <c r="E39" s="9">
        <v>7.99</v>
      </c>
      <c r="F39" s="9">
        <v>1.6</v>
      </c>
      <c r="G39" s="7">
        <v>119</v>
      </c>
      <c r="H39" s="10">
        <v>4280</v>
      </c>
      <c r="I39" s="11" t="s">
        <v>37</v>
      </c>
    </row>
    <row r="40" spans="1:9" ht="15" customHeight="1" x14ac:dyDescent="0.25">
      <c r="A40" s="7" t="s">
        <v>104</v>
      </c>
      <c r="B40" s="7" t="s">
        <v>105</v>
      </c>
      <c r="C40" s="7" t="s">
        <v>11</v>
      </c>
      <c r="D40" s="7" t="s">
        <v>106</v>
      </c>
      <c r="E40" s="9">
        <v>183.13</v>
      </c>
      <c r="F40" s="9">
        <v>36.619999999999997</v>
      </c>
      <c r="G40" s="7">
        <v>103</v>
      </c>
      <c r="H40" s="10">
        <v>4975</v>
      </c>
      <c r="I40" s="13" t="s">
        <v>37</v>
      </c>
    </row>
    <row r="41" spans="1:9" ht="15" customHeight="1" x14ac:dyDescent="0.25">
      <c r="A41" s="7" t="s">
        <v>96</v>
      </c>
      <c r="B41" s="7" t="s">
        <v>50</v>
      </c>
      <c r="C41" s="7" t="s">
        <v>11</v>
      </c>
      <c r="D41" s="7" t="s">
        <v>52</v>
      </c>
      <c r="E41" s="9">
        <v>68.73</v>
      </c>
      <c r="G41" s="7">
        <v>119</v>
      </c>
      <c r="H41" s="10">
        <v>4280</v>
      </c>
      <c r="I41" s="11" t="s">
        <v>37</v>
      </c>
    </row>
    <row r="42" spans="1:9" ht="15" customHeight="1" x14ac:dyDescent="0.25">
      <c r="A42" s="7" t="s">
        <v>104</v>
      </c>
      <c r="B42" s="7" t="s">
        <v>53</v>
      </c>
      <c r="C42" s="7" t="s">
        <v>73</v>
      </c>
      <c r="D42" s="7" t="s">
        <v>54</v>
      </c>
      <c r="E42" s="9">
        <v>80</v>
      </c>
      <c r="F42" s="9">
        <v>16</v>
      </c>
      <c r="G42" s="7">
        <v>119</v>
      </c>
      <c r="H42" s="10">
        <v>4280</v>
      </c>
      <c r="I42" s="11" t="s">
        <v>37</v>
      </c>
    </row>
    <row r="43" spans="1:9" ht="15" customHeight="1" x14ac:dyDescent="0.25">
      <c r="A43" s="7" t="s">
        <v>107</v>
      </c>
      <c r="B43" s="12" t="s">
        <v>56</v>
      </c>
      <c r="C43" s="7" t="s">
        <v>22</v>
      </c>
      <c r="D43" s="7" t="s">
        <v>57</v>
      </c>
      <c r="E43" s="9">
        <v>41.62</v>
      </c>
      <c r="G43" s="7">
        <v>103</v>
      </c>
      <c r="H43" s="10">
        <v>4975</v>
      </c>
      <c r="I43" s="13" t="s">
        <v>37</v>
      </c>
    </row>
    <row r="44" spans="1:9" ht="15" customHeight="1" x14ac:dyDescent="0.25">
      <c r="A44" s="7" t="s">
        <v>108</v>
      </c>
      <c r="B44" s="7" t="s">
        <v>109</v>
      </c>
      <c r="C44" s="7" t="s">
        <v>51</v>
      </c>
      <c r="D44" s="7" t="s">
        <v>110</v>
      </c>
      <c r="E44" s="9">
        <v>230</v>
      </c>
      <c r="F44" s="9">
        <v>46</v>
      </c>
      <c r="G44" s="7">
        <v>591</v>
      </c>
      <c r="H44" s="10">
        <v>4703</v>
      </c>
      <c r="I44" s="11" t="s">
        <v>37</v>
      </c>
    </row>
    <row r="45" spans="1:9" ht="15" customHeight="1" x14ac:dyDescent="0.25">
      <c r="A45" s="7" t="s">
        <v>108</v>
      </c>
      <c r="B45" s="7" t="s">
        <v>109</v>
      </c>
      <c r="C45" s="7" t="s">
        <v>11</v>
      </c>
      <c r="D45" s="7" t="s">
        <v>110</v>
      </c>
      <c r="E45" s="9">
        <v>220</v>
      </c>
      <c r="F45" s="9">
        <v>44</v>
      </c>
      <c r="G45" s="7">
        <v>591</v>
      </c>
      <c r="H45" s="10">
        <v>4703</v>
      </c>
      <c r="I45" s="11" t="s">
        <v>37</v>
      </c>
    </row>
    <row r="46" spans="1:9" ht="15" customHeight="1" x14ac:dyDescent="0.25">
      <c r="A46" s="7" t="s">
        <v>108</v>
      </c>
      <c r="B46" s="7" t="s">
        <v>109</v>
      </c>
      <c r="C46" s="7" t="s">
        <v>15</v>
      </c>
      <c r="D46" s="7" t="s">
        <v>110</v>
      </c>
      <c r="E46" s="9">
        <v>833.3</v>
      </c>
      <c r="F46" s="9">
        <v>166.65</v>
      </c>
      <c r="G46" s="7">
        <v>591</v>
      </c>
      <c r="H46" s="10">
        <v>4703</v>
      </c>
      <c r="I46" s="11" t="s">
        <v>37</v>
      </c>
    </row>
    <row r="47" spans="1:9" ht="15" customHeight="1" x14ac:dyDescent="0.25">
      <c r="A47" s="7" t="s">
        <v>108</v>
      </c>
      <c r="B47" s="7" t="s">
        <v>109</v>
      </c>
      <c r="C47" s="7" t="s">
        <v>29</v>
      </c>
      <c r="D47" s="7" t="s">
        <v>111</v>
      </c>
      <c r="E47" s="9">
        <v>-264</v>
      </c>
      <c r="G47" s="7">
        <v>591</v>
      </c>
      <c r="H47" s="10">
        <v>4703</v>
      </c>
      <c r="I47" s="11" t="s">
        <v>37</v>
      </c>
    </row>
    <row r="48" spans="1:9" ht="15" customHeight="1" x14ac:dyDescent="0.25">
      <c r="A48" s="7" t="s">
        <v>112</v>
      </c>
      <c r="B48" s="7" t="s">
        <v>113</v>
      </c>
      <c r="C48" s="7" t="s">
        <v>114</v>
      </c>
      <c r="D48" s="7" t="s">
        <v>115</v>
      </c>
      <c r="E48" s="9">
        <v>50</v>
      </c>
      <c r="F48" s="9">
        <v>0</v>
      </c>
      <c r="G48" s="7">
        <v>363</v>
      </c>
      <c r="H48" s="10">
        <v>4524</v>
      </c>
      <c r="I48" s="11" t="s">
        <v>37</v>
      </c>
    </row>
    <row r="49" spans="1:9" ht="15" customHeight="1" x14ac:dyDescent="0.25">
      <c r="A49" s="7" t="s">
        <v>83</v>
      </c>
      <c r="B49" s="7" t="s">
        <v>116</v>
      </c>
      <c r="C49" s="7" t="s">
        <v>22</v>
      </c>
      <c r="D49" s="7" t="s">
        <v>115</v>
      </c>
      <c r="E49" s="9">
        <v>50</v>
      </c>
      <c r="F49" s="9">
        <v>0</v>
      </c>
      <c r="G49" s="7">
        <v>363</v>
      </c>
      <c r="H49" s="10">
        <v>4524</v>
      </c>
      <c r="I49" s="11" t="s">
        <v>37</v>
      </c>
    </row>
    <row r="50" spans="1:9" ht="15" customHeight="1" x14ac:dyDescent="0.25">
      <c r="A50" s="7" t="s">
        <v>83</v>
      </c>
      <c r="B50" s="7" t="s">
        <v>117</v>
      </c>
      <c r="C50" s="7" t="s">
        <v>88</v>
      </c>
      <c r="D50" s="7" t="s">
        <v>115</v>
      </c>
      <c r="E50" s="9">
        <v>112.5</v>
      </c>
      <c r="F50" s="9">
        <v>22.5</v>
      </c>
      <c r="G50" s="7">
        <v>363</v>
      </c>
      <c r="H50" s="10">
        <v>4524</v>
      </c>
      <c r="I50" s="11" t="s">
        <v>37</v>
      </c>
    </row>
    <row r="51" spans="1:9" ht="15" customHeight="1" x14ac:dyDescent="0.25">
      <c r="A51" s="7" t="s">
        <v>71</v>
      </c>
      <c r="B51" s="7" t="s">
        <v>78</v>
      </c>
      <c r="C51" s="7" t="s">
        <v>79</v>
      </c>
      <c r="D51" s="7" t="s">
        <v>80</v>
      </c>
      <c r="E51" s="9">
        <v>80</v>
      </c>
      <c r="G51" s="7">
        <v>172</v>
      </c>
      <c r="H51" s="10">
        <v>120</v>
      </c>
      <c r="I51" s="11" t="s">
        <v>40</v>
      </c>
    </row>
    <row r="52" spans="1:9" ht="15" customHeight="1" x14ac:dyDescent="0.25">
      <c r="A52" s="7" t="s">
        <v>118</v>
      </c>
      <c r="B52" s="14" t="s">
        <v>119</v>
      </c>
      <c r="C52" s="7" t="s">
        <v>120</v>
      </c>
      <c r="D52" s="8" t="s">
        <v>121</v>
      </c>
      <c r="E52" s="9">
        <v>276</v>
      </c>
      <c r="F52" s="9">
        <v>55.2</v>
      </c>
      <c r="G52" s="7">
        <v>110</v>
      </c>
      <c r="H52" s="10">
        <v>4010</v>
      </c>
      <c r="I52" s="11" t="str">
        <f>VLOOKUP(G52,'[1]Department Codes'!A:C,3,TRUE)</f>
        <v>Resources</v>
      </c>
    </row>
    <row r="53" spans="1:9" ht="15" customHeight="1" x14ac:dyDescent="0.25">
      <c r="A53" s="7" t="s">
        <v>122</v>
      </c>
      <c r="B53" s="7" t="s">
        <v>123</v>
      </c>
      <c r="C53" s="7" t="s">
        <v>15</v>
      </c>
      <c r="D53" s="7" t="s">
        <v>124</v>
      </c>
      <c r="E53" s="9">
        <v>100</v>
      </c>
      <c r="F53" s="9">
        <v>0</v>
      </c>
      <c r="G53" s="7">
        <v>108</v>
      </c>
      <c r="H53" s="10">
        <v>4010</v>
      </c>
      <c r="I53" s="11" t="str">
        <f>VLOOKUP(G53,'[1]Department Codes'!A:C,3,TRUE)</f>
        <v>Resources</v>
      </c>
    </row>
    <row r="54" spans="1:9" ht="15" customHeight="1" x14ac:dyDescent="0.25">
      <c r="A54" s="7" t="s">
        <v>125</v>
      </c>
      <c r="B54" s="7" t="s">
        <v>25</v>
      </c>
      <c r="C54" s="7" t="s">
        <v>126</v>
      </c>
      <c r="D54" s="7" t="s">
        <v>127</v>
      </c>
      <c r="E54" s="9">
        <v>203.3</v>
      </c>
      <c r="F54" s="9">
        <v>25.08</v>
      </c>
      <c r="G54" s="7">
        <v>260</v>
      </c>
      <c r="H54" s="10">
        <v>4370</v>
      </c>
      <c r="I54" s="11" t="s">
        <v>17</v>
      </c>
    </row>
    <row r="55" spans="1:9" ht="15" customHeight="1" x14ac:dyDescent="0.25">
      <c r="A55" s="7" t="s">
        <v>128</v>
      </c>
      <c r="B55" s="7" t="s">
        <v>129</v>
      </c>
      <c r="C55" s="7" t="s">
        <v>29</v>
      </c>
      <c r="D55" s="7" t="s">
        <v>130</v>
      </c>
      <c r="E55" s="9">
        <v>347.5</v>
      </c>
      <c r="G55" s="7">
        <v>141</v>
      </c>
      <c r="H55" s="10">
        <v>3072</v>
      </c>
      <c r="I55" s="11" t="s">
        <v>37</v>
      </c>
    </row>
    <row r="56" spans="1:9" ht="15" customHeight="1" x14ac:dyDescent="0.25">
      <c r="A56" s="7" t="s">
        <v>128</v>
      </c>
      <c r="B56" s="7" t="s">
        <v>123</v>
      </c>
      <c r="C56" s="7" t="s">
        <v>15</v>
      </c>
      <c r="D56" s="7" t="s">
        <v>131</v>
      </c>
      <c r="E56" s="9">
        <v>300</v>
      </c>
      <c r="G56" s="7">
        <v>103</v>
      </c>
      <c r="H56" s="10">
        <v>4970</v>
      </c>
      <c r="I56" s="13" t="s">
        <v>37</v>
      </c>
    </row>
    <row r="57" spans="1:9" ht="15" customHeight="1" x14ac:dyDescent="0.25">
      <c r="A57" s="7" t="s">
        <v>132</v>
      </c>
      <c r="B57" s="7" t="s">
        <v>129</v>
      </c>
      <c r="C57" s="7" t="s">
        <v>51</v>
      </c>
      <c r="D57" s="8" t="s">
        <v>133</v>
      </c>
      <c r="E57" s="9">
        <v>347.5</v>
      </c>
      <c r="G57" s="7">
        <v>141</v>
      </c>
      <c r="H57" s="10">
        <v>3060</v>
      </c>
      <c r="I57" s="11" t="s">
        <v>37</v>
      </c>
    </row>
    <row r="58" spans="1:9" ht="15" customHeight="1" x14ac:dyDescent="0.25">
      <c r="A58" s="7" t="s">
        <v>134</v>
      </c>
      <c r="B58" s="7" t="s">
        <v>123</v>
      </c>
      <c r="C58" s="7" t="s">
        <v>15</v>
      </c>
      <c r="D58" s="7" t="s">
        <v>135</v>
      </c>
      <c r="E58" s="9">
        <v>50</v>
      </c>
      <c r="G58" s="7">
        <v>103</v>
      </c>
      <c r="H58" s="10">
        <v>4970</v>
      </c>
      <c r="I58" s="13" t="s">
        <v>37</v>
      </c>
    </row>
    <row r="59" spans="1:9" ht="15" customHeight="1" x14ac:dyDescent="0.25">
      <c r="A59" s="7" t="s">
        <v>136</v>
      </c>
      <c r="B59" s="7" t="s">
        <v>137</v>
      </c>
      <c r="C59" s="7" t="s">
        <v>73</v>
      </c>
      <c r="D59" s="7" t="s">
        <v>138</v>
      </c>
      <c r="E59" s="9">
        <v>5</v>
      </c>
      <c r="G59" s="7">
        <v>101</v>
      </c>
      <c r="H59" s="10">
        <v>4835</v>
      </c>
      <c r="I59" s="11" t="s">
        <v>40</v>
      </c>
    </row>
    <row r="60" spans="1:9" ht="15" customHeight="1" x14ac:dyDescent="0.25">
      <c r="A60" s="7" t="s">
        <v>139</v>
      </c>
      <c r="B60" s="7" t="s">
        <v>140</v>
      </c>
      <c r="C60" s="7" t="s">
        <v>29</v>
      </c>
      <c r="D60" s="7" t="s">
        <v>141</v>
      </c>
      <c r="E60" s="9">
        <v>32.9</v>
      </c>
      <c r="F60" s="9">
        <v>6.58</v>
      </c>
      <c r="G60" s="7">
        <v>119</v>
      </c>
      <c r="H60" s="10">
        <v>4280</v>
      </c>
      <c r="I60" s="11" t="s">
        <v>37</v>
      </c>
    </row>
    <row r="61" spans="1:9" ht="15" customHeight="1" x14ac:dyDescent="0.25">
      <c r="A61" s="7" t="s">
        <v>142</v>
      </c>
      <c r="B61" s="7" t="s">
        <v>140</v>
      </c>
      <c r="C61" s="7" t="s">
        <v>15</v>
      </c>
      <c r="D61" s="7" t="s">
        <v>141</v>
      </c>
      <c r="E61" s="9">
        <v>101.12</v>
      </c>
      <c r="F61" s="9">
        <v>20.22</v>
      </c>
      <c r="G61" s="7">
        <v>119</v>
      </c>
      <c r="H61" s="10">
        <v>4280</v>
      </c>
      <c r="I61" s="11" t="s">
        <v>37</v>
      </c>
    </row>
    <row r="62" spans="1:9" ht="15" customHeight="1" x14ac:dyDescent="0.25">
      <c r="A62" s="7" t="s">
        <v>143</v>
      </c>
      <c r="B62" s="7" t="s">
        <v>99</v>
      </c>
      <c r="C62" s="7" t="s">
        <v>51</v>
      </c>
      <c r="D62" s="7" t="s">
        <v>144</v>
      </c>
      <c r="E62" s="9">
        <v>9.99</v>
      </c>
      <c r="F62" s="9">
        <v>2</v>
      </c>
      <c r="G62" s="7">
        <v>124</v>
      </c>
      <c r="H62" s="10">
        <v>1010</v>
      </c>
      <c r="I62" s="11" t="s">
        <v>37</v>
      </c>
    </row>
    <row r="63" spans="1:9" ht="15" customHeight="1" x14ac:dyDescent="0.25">
      <c r="A63" s="7" t="s">
        <v>145</v>
      </c>
      <c r="B63" s="7" t="s">
        <v>44</v>
      </c>
      <c r="C63" s="7" t="s">
        <v>11</v>
      </c>
      <c r="D63" s="7" t="s">
        <v>45</v>
      </c>
      <c r="E63" s="9">
        <v>11.85</v>
      </c>
      <c r="G63" s="7">
        <v>119</v>
      </c>
      <c r="H63" s="10">
        <v>4280</v>
      </c>
      <c r="I63" s="11" t="s">
        <v>37</v>
      </c>
    </row>
    <row r="64" spans="1:9" ht="15" customHeight="1" x14ac:dyDescent="0.25">
      <c r="A64" s="7" t="s">
        <v>146</v>
      </c>
      <c r="B64" s="7" t="s">
        <v>46</v>
      </c>
      <c r="C64" s="7" t="s">
        <v>51</v>
      </c>
      <c r="D64" s="7" t="s">
        <v>48</v>
      </c>
      <c r="E64" s="9">
        <v>7.99</v>
      </c>
      <c r="F64" s="9">
        <v>1.6</v>
      </c>
      <c r="G64" s="7">
        <v>119</v>
      </c>
      <c r="H64" s="10">
        <v>4280</v>
      </c>
      <c r="I64" s="11" t="s">
        <v>37</v>
      </c>
    </row>
    <row r="65" spans="1:9" ht="15" customHeight="1" x14ac:dyDescent="0.25">
      <c r="A65" s="7" t="s">
        <v>147</v>
      </c>
      <c r="B65" s="7" t="s">
        <v>50</v>
      </c>
      <c r="C65" s="7" t="s">
        <v>15</v>
      </c>
      <c r="D65" s="7" t="s">
        <v>52</v>
      </c>
      <c r="E65" s="9">
        <v>68.180000000000007</v>
      </c>
      <c r="G65" s="7">
        <v>119</v>
      </c>
      <c r="H65" s="10">
        <v>4280</v>
      </c>
      <c r="I65" s="11" t="s">
        <v>37</v>
      </c>
    </row>
    <row r="66" spans="1:9" ht="15" customHeight="1" x14ac:dyDescent="0.25">
      <c r="A66" s="7" t="s">
        <v>148</v>
      </c>
      <c r="B66" s="7" t="s">
        <v>53</v>
      </c>
      <c r="C66" s="7" t="s">
        <v>29</v>
      </c>
      <c r="D66" s="7" t="s">
        <v>54</v>
      </c>
      <c r="E66" s="9">
        <v>80</v>
      </c>
      <c r="F66" s="9">
        <v>16</v>
      </c>
      <c r="G66" s="7">
        <v>119</v>
      </c>
      <c r="H66" s="10">
        <v>4280</v>
      </c>
      <c r="I66" s="11" t="s">
        <v>37</v>
      </c>
    </row>
    <row r="67" spans="1:9" ht="15" customHeight="1" x14ac:dyDescent="0.25">
      <c r="A67" s="7" t="s">
        <v>149</v>
      </c>
      <c r="B67" s="7" t="s">
        <v>38</v>
      </c>
      <c r="C67" s="7" t="s">
        <v>15</v>
      </c>
      <c r="D67" s="7" t="s">
        <v>150</v>
      </c>
      <c r="E67" s="9">
        <v>682.79</v>
      </c>
      <c r="F67" s="9">
        <v>136.56</v>
      </c>
      <c r="G67" s="7">
        <v>708</v>
      </c>
      <c r="H67" s="10">
        <v>8013</v>
      </c>
      <c r="I67" s="11" t="s">
        <v>37</v>
      </c>
    </row>
    <row r="68" spans="1:9" ht="15" customHeight="1" x14ac:dyDescent="0.25">
      <c r="A68" s="7" t="s">
        <v>151</v>
      </c>
      <c r="B68" s="7" t="s">
        <v>152</v>
      </c>
      <c r="C68" s="7" t="s">
        <v>47</v>
      </c>
      <c r="D68" s="7" t="s">
        <v>153</v>
      </c>
      <c r="E68" s="9">
        <v>174.5</v>
      </c>
      <c r="F68" s="9">
        <v>0</v>
      </c>
      <c r="G68" s="7">
        <v>121</v>
      </c>
      <c r="H68" s="10">
        <v>1911</v>
      </c>
      <c r="I68" s="11" t="s">
        <v>37</v>
      </c>
    </row>
    <row r="69" spans="1:9" ht="15" customHeight="1" x14ac:dyDescent="0.25">
      <c r="A69" s="7" t="s">
        <v>154</v>
      </c>
      <c r="B69" s="7" t="s">
        <v>61</v>
      </c>
      <c r="C69" s="7" t="s">
        <v>15</v>
      </c>
      <c r="D69" s="7" t="s">
        <v>155</v>
      </c>
      <c r="E69" s="9">
        <v>347.5</v>
      </c>
      <c r="G69" s="7">
        <v>141</v>
      </c>
      <c r="H69" s="10">
        <v>3050</v>
      </c>
      <c r="I69" s="11" t="s">
        <v>37</v>
      </c>
    </row>
    <row r="70" spans="1:9" ht="15" customHeight="1" x14ac:dyDescent="0.25">
      <c r="A70" s="7" t="s">
        <v>154</v>
      </c>
      <c r="B70" s="7" t="s">
        <v>61</v>
      </c>
      <c r="C70" s="7" t="s">
        <v>11</v>
      </c>
      <c r="D70" s="7" t="s">
        <v>155</v>
      </c>
      <c r="E70" s="9">
        <v>347.5</v>
      </c>
      <c r="G70" s="7">
        <v>141</v>
      </c>
      <c r="H70" s="10">
        <v>3160</v>
      </c>
      <c r="I70" s="11" t="s">
        <v>37</v>
      </c>
    </row>
    <row r="71" spans="1:9" ht="15" customHeight="1" x14ac:dyDescent="0.25">
      <c r="A71" s="7" t="s">
        <v>156</v>
      </c>
      <c r="B71" s="7" t="s">
        <v>56</v>
      </c>
      <c r="C71" s="7" t="s">
        <v>22</v>
      </c>
      <c r="D71" s="7" t="s">
        <v>57</v>
      </c>
      <c r="E71" s="9">
        <v>41.62</v>
      </c>
      <c r="G71" s="7">
        <v>103</v>
      </c>
      <c r="H71" s="10">
        <v>4975</v>
      </c>
      <c r="I71" s="13" t="s">
        <v>37</v>
      </c>
    </row>
    <row r="72" spans="1:9" ht="15" customHeight="1" x14ac:dyDescent="0.25">
      <c r="A72" s="7" t="s">
        <v>157</v>
      </c>
      <c r="B72" s="7" t="s">
        <v>158</v>
      </c>
      <c r="C72" s="7" t="s">
        <v>15</v>
      </c>
      <c r="D72" s="7" t="s">
        <v>159</v>
      </c>
      <c r="E72" s="9">
        <v>41</v>
      </c>
      <c r="F72" s="9">
        <v>0</v>
      </c>
      <c r="G72" s="7">
        <v>591</v>
      </c>
      <c r="H72" s="10">
        <v>4703</v>
      </c>
      <c r="I72" s="11" t="s">
        <v>37</v>
      </c>
    </row>
    <row r="73" spans="1:9" ht="15" customHeight="1" x14ac:dyDescent="0.25">
      <c r="A73" s="7" t="s">
        <v>156</v>
      </c>
      <c r="B73" s="7" t="s">
        <v>160</v>
      </c>
      <c r="C73" s="7" t="s">
        <v>98</v>
      </c>
      <c r="D73" s="7" t="s">
        <v>161</v>
      </c>
      <c r="E73" s="9">
        <v>140.82</v>
      </c>
      <c r="F73" s="9">
        <v>28.16</v>
      </c>
      <c r="G73" s="7">
        <v>591</v>
      </c>
      <c r="H73" s="10">
        <v>4709</v>
      </c>
      <c r="I73" s="11" t="s">
        <v>37</v>
      </c>
    </row>
    <row r="74" spans="1:9" ht="15" customHeight="1" x14ac:dyDescent="0.25">
      <c r="A74" s="7" t="s">
        <v>162</v>
      </c>
      <c r="B74" s="7" t="s">
        <v>163</v>
      </c>
      <c r="C74" s="7" t="s">
        <v>51</v>
      </c>
      <c r="D74" s="7" t="s">
        <v>164</v>
      </c>
      <c r="E74" s="9">
        <v>280</v>
      </c>
      <c r="F74" s="9">
        <v>56</v>
      </c>
      <c r="G74" s="7">
        <v>591</v>
      </c>
      <c r="H74" s="10">
        <v>4704</v>
      </c>
      <c r="I74" s="11" t="s">
        <v>37</v>
      </c>
    </row>
    <row r="75" spans="1:9" ht="15" customHeight="1" x14ac:dyDescent="0.25">
      <c r="A75" s="7" t="s">
        <v>165</v>
      </c>
      <c r="B75" s="7" t="s">
        <v>62</v>
      </c>
      <c r="C75" s="7" t="s">
        <v>166</v>
      </c>
      <c r="D75" s="7" t="s">
        <v>167</v>
      </c>
      <c r="E75" s="9">
        <v>71.66</v>
      </c>
      <c r="F75" s="9">
        <v>14.33</v>
      </c>
      <c r="G75" s="7">
        <v>591</v>
      </c>
      <c r="H75" s="10">
        <v>4709</v>
      </c>
      <c r="I75" s="11" t="s">
        <v>37</v>
      </c>
    </row>
    <row r="76" spans="1:9" ht="15" customHeight="1" x14ac:dyDescent="0.25">
      <c r="A76" s="7" t="s">
        <v>162</v>
      </c>
      <c r="B76" s="7" t="s">
        <v>62</v>
      </c>
      <c r="C76" s="7" t="s">
        <v>15</v>
      </c>
      <c r="D76" s="7" t="s">
        <v>167</v>
      </c>
      <c r="E76" s="9">
        <v>125.82</v>
      </c>
      <c r="F76" s="9">
        <v>25.16</v>
      </c>
      <c r="G76" s="7">
        <v>591</v>
      </c>
      <c r="H76" s="10">
        <v>4709</v>
      </c>
      <c r="I76" s="11" t="s">
        <v>37</v>
      </c>
    </row>
    <row r="77" spans="1:9" ht="15" customHeight="1" x14ac:dyDescent="0.25">
      <c r="A77" s="7" t="s">
        <v>168</v>
      </c>
      <c r="B77" s="7" t="s">
        <v>169</v>
      </c>
      <c r="C77" s="7" t="s">
        <v>170</v>
      </c>
      <c r="D77" s="7" t="s">
        <v>171</v>
      </c>
      <c r="E77" s="9">
        <v>63.98</v>
      </c>
      <c r="F77" s="9">
        <v>12.8</v>
      </c>
      <c r="G77" s="7">
        <v>363</v>
      </c>
      <c r="H77" s="10">
        <v>4524</v>
      </c>
      <c r="I77" s="11" t="s">
        <v>37</v>
      </c>
    </row>
    <row r="78" spans="1:9" ht="15" customHeight="1" x14ac:dyDescent="0.25">
      <c r="A78" s="7" t="s">
        <v>172</v>
      </c>
      <c r="B78" s="7" t="s">
        <v>173</v>
      </c>
      <c r="C78" s="7" t="s">
        <v>29</v>
      </c>
      <c r="D78" s="7" t="s">
        <v>174</v>
      </c>
      <c r="E78" s="9">
        <v>299</v>
      </c>
      <c r="F78" s="9">
        <v>59.8</v>
      </c>
      <c r="G78" s="7">
        <v>363</v>
      </c>
      <c r="H78" s="10">
        <v>4524</v>
      </c>
      <c r="I78" s="11" t="s">
        <v>37</v>
      </c>
    </row>
    <row r="79" spans="1:9" ht="15" customHeight="1" x14ac:dyDescent="0.25">
      <c r="A79" s="7" t="s">
        <v>125</v>
      </c>
      <c r="B79" s="7" t="s">
        <v>175</v>
      </c>
      <c r="C79" s="7" t="s">
        <v>11</v>
      </c>
      <c r="D79" s="7" t="s">
        <v>176</v>
      </c>
      <c r="E79" s="9">
        <v>20.329999999999998</v>
      </c>
      <c r="F79" s="9">
        <v>4.67</v>
      </c>
      <c r="G79" s="7">
        <v>363</v>
      </c>
      <c r="H79" s="10">
        <v>4524</v>
      </c>
      <c r="I79" s="11" t="s">
        <v>37</v>
      </c>
    </row>
    <row r="80" spans="1:9" ht="15" customHeight="1" x14ac:dyDescent="0.25">
      <c r="A80" s="7" t="s">
        <v>125</v>
      </c>
      <c r="B80" s="7" t="s">
        <v>177</v>
      </c>
      <c r="C80" s="7" t="s">
        <v>11</v>
      </c>
      <c r="D80" s="7" t="s">
        <v>178</v>
      </c>
      <c r="E80" s="9">
        <v>33.58</v>
      </c>
      <c r="F80" s="9">
        <v>4.92</v>
      </c>
      <c r="G80" s="7">
        <v>363</v>
      </c>
      <c r="H80" s="10">
        <v>4524</v>
      </c>
      <c r="I80" s="11" t="s">
        <v>37</v>
      </c>
    </row>
    <row r="81" spans="1:102" ht="15" customHeight="1" x14ac:dyDescent="0.25">
      <c r="A81" s="7" t="s">
        <v>142</v>
      </c>
      <c r="B81" s="7" t="s">
        <v>177</v>
      </c>
      <c r="C81" s="7" t="s">
        <v>22</v>
      </c>
      <c r="D81" s="7" t="s">
        <v>179</v>
      </c>
      <c r="E81" s="9">
        <v>59.33</v>
      </c>
      <c r="F81" s="9">
        <v>0.67</v>
      </c>
      <c r="G81" s="7">
        <v>363</v>
      </c>
      <c r="H81" s="10">
        <v>4524</v>
      </c>
      <c r="I81" s="11" t="s">
        <v>37</v>
      </c>
    </row>
    <row r="82" spans="1:102" ht="15" customHeight="1" x14ac:dyDescent="0.25">
      <c r="A82" s="7" t="s">
        <v>132</v>
      </c>
      <c r="B82" s="7" t="s">
        <v>180</v>
      </c>
      <c r="C82" s="7" t="s">
        <v>15</v>
      </c>
      <c r="D82" s="7" t="s">
        <v>181</v>
      </c>
      <c r="E82" s="9">
        <v>105.7</v>
      </c>
      <c r="F82" s="9">
        <v>0</v>
      </c>
      <c r="G82" s="7">
        <v>357</v>
      </c>
      <c r="H82" s="10">
        <v>4390</v>
      </c>
      <c r="I82" s="11" t="s">
        <v>37</v>
      </c>
    </row>
    <row r="83" spans="1:102" ht="15" customHeight="1" x14ac:dyDescent="0.25">
      <c r="A83" s="7" t="s">
        <v>132</v>
      </c>
      <c r="B83" s="7" t="s">
        <v>116</v>
      </c>
      <c r="C83" s="7" t="s">
        <v>114</v>
      </c>
      <c r="D83" s="7" t="s">
        <v>182</v>
      </c>
      <c r="E83" s="9">
        <v>100</v>
      </c>
      <c r="F83" s="9">
        <v>0</v>
      </c>
      <c r="G83" s="7">
        <v>357</v>
      </c>
      <c r="H83" s="10">
        <v>4390</v>
      </c>
      <c r="I83" s="11" t="s">
        <v>37</v>
      </c>
    </row>
    <row r="84" spans="1:102" s="15" customFormat="1" ht="15" customHeight="1" x14ac:dyDescent="0.25">
      <c r="A84" s="7" t="s">
        <v>132</v>
      </c>
      <c r="B84" s="7" t="s">
        <v>183</v>
      </c>
      <c r="C84" s="7" t="s">
        <v>166</v>
      </c>
      <c r="D84" s="7" t="s">
        <v>182</v>
      </c>
      <c r="E84" s="9">
        <v>50</v>
      </c>
      <c r="F84" s="9">
        <v>0</v>
      </c>
      <c r="G84" s="7">
        <v>357</v>
      </c>
      <c r="H84" s="10">
        <v>4390</v>
      </c>
      <c r="I84" s="11" t="s">
        <v>37</v>
      </c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 s="22"/>
    </row>
    <row r="85" spans="1:102" customFormat="1" x14ac:dyDescent="0.25">
      <c r="E85" s="16"/>
      <c r="F85" s="16"/>
      <c r="H85" s="17"/>
      <c r="I85" s="18"/>
    </row>
    <row r="86" spans="1:102" customFormat="1" x14ac:dyDescent="0.25">
      <c r="E86" s="16"/>
      <c r="F86" s="16"/>
      <c r="H86" s="17"/>
      <c r="I86" s="18"/>
    </row>
    <row r="87" spans="1:102" customFormat="1" x14ac:dyDescent="0.25">
      <c r="E87" s="16"/>
      <c r="F87" s="16"/>
      <c r="H87" s="17"/>
      <c r="I87" s="18"/>
    </row>
    <row r="88" spans="1:102" customFormat="1" x14ac:dyDescent="0.25">
      <c r="E88" s="16"/>
      <c r="F88" s="16"/>
      <c r="H88" s="17"/>
      <c r="I88" s="18"/>
    </row>
    <row r="89" spans="1:102" customFormat="1" x14ac:dyDescent="0.25">
      <c r="E89" s="16"/>
      <c r="F89" s="16"/>
      <c r="H89" s="17"/>
      <c r="I89" s="18"/>
    </row>
    <row r="90" spans="1:102" customFormat="1" x14ac:dyDescent="0.25">
      <c r="E90" s="16"/>
      <c r="F90" s="16"/>
      <c r="H90" s="17"/>
      <c r="I90" s="18"/>
    </row>
    <row r="91" spans="1:102" customFormat="1" x14ac:dyDescent="0.25">
      <c r="E91" s="16"/>
      <c r="F91" s="16"/>
      <c r="H91" s="17"/>
      <c r="I91" s="18"/>
    </row>
    <row r="92" spans="1:102" customFormat="1" x14ac:dyDescent="0.25">
      <c r="E92" s="16"/>
      <c r="F92" s="16"/>
      <c r="H92" s="17"/>
      <c r="I92" s="18"/>
    </row>
    <row r="93" spans="1:102" customFormat="1" x14ac:dyDescent="0.25">
      <c r="E93" s="16"/>
      <c r="F93" s="16"/>
      <c r="H93" s="17"/>
      <c r="I93" s="18"/>
    </row>
    <row r="94" spans="1:102" customFormat="1" x14ac:dyDescent="0.25">
      <c r="E94" s="16"/>
      <c r="F94" s="16"/>
      <c r="H94" s="17"/>
      <c r="I94" s="18"/>
    </row>
    <row r="95" spans="1:102" customFormat="1" x14ac:dyDescent="0.25">
      <c r="E95" s="16"/>
      <c r="F95" s="16"/>
      <c r="H95" s="17"/>
      <c r="I95" s="18"/>
    </row>
    <row r="96" spans="1:102" customFormat="1" x14ac:dyDescent="0.25">
      <c r="E96" s="16"/>
      <c r="F96" s="16"/>
      <c r="H96" s="17"/>
      <c r="I96" s="18"/>
    </row>
    <row r="97" spans="5:9" customFormat="1" x14ac:dyDescent="0.25">
      <c r="E97" s="16"/>
      <c r="F97" s="16"/>
      <c r="H97" s="17"/>
      <c r="I97" s="18"/>
    </row>
    <row r="98" spans="5:9" customFormat="1" x14ac:dyDescent="0.25">
      <c r="E98" s="16"/>
      <c r="F98" s="16"/>
      <c r="H98" s="17"/>
      <c r="I98" s="18"/>
    </row>
    <row r="99" spans="5:9" customFormat="1" x14ac:dyDescent="0.25">
      <c r="E99" s="16"/>
      <c r="F99" s="16"/>
      <c r="H99" s="17"/>
      <c r="I99" s="18"/>
    </row>
    <row r="100" spans="5:9" customFormat="1" x14ac:dyDescent="0.25">
      <c r="E100" s="16"/>
      <c r="F100" s="16"/>
      <c r="H100" s="17"/>
      <c r="I100" s="18"/>
    </row>
    <row r="101" spans="5:9" customFormat="1" x14ac:dyDescent="0.25">
      <c r="E101" s="16"/>
      <c r="F101" s="16"/>
      <c r="H101" s="17"/>
      <c r="I101" s="18"/>
    </row>
    <row r="102" spans="5:9" customFormat="1" x14ac:dyDescent="0.25">
      <c r="E102" s="16"/>
      <c r="F102" s="16"/>
      <c r="H102" s="17"/>
      <c r="I102" s="18"/>
    </row>
    <row r="103" spans="5:9" customFormat="1" x14ac:dyDescent="0.25">
      <c r="E103" s="16"/>
      <c r="F103" s="16"/>
      <c r="H103" s="17"/>
      <c r="I103" s="18"/>
    </row>
    <row r="104" spans="5:9" customFormat="1" x14ac:dyDescent="0.25">
      <c r="E104" s="16"/>
      <c r="F104" s="16"/>
      <c r="H104" s="17"/>
      <c r="I104" s="18"/>
    </row>
    <row r="105" spans="5:9" customFormat="1" x14ac:dyDescent="0.25">
      <c r="E105" s="16"/>
      <c r="F105" s="16"/>
      <c r="H105" s="17"/>
      <c r="I105" s="18"/>
    </row>
    <row r="106" spans="5:9" customFormat="1" x14ac:dyDescent="0.25">
      <c r="E106" s="16"/>
      <c r="F106" s="16"/>
      <c r="H106" s="17"/>
      <c r="I106" s="18"/>
    </row>
    <row r="107" spans="5:9" customFormat="1" x14ac:dyDescent="0.25">
      <c r="E107" s="16"/>
      <c r="F107" s="16"/>
      <c r="H107" s="17"/>
      <c r="I107" s="18"/>
    </row>
    <row r="108" spans="5:9" customFormat="1" x14ac:dyDescent="0.25">
      <c r="E108" s="16"/>
      <c r="F108" s="16"/>
      <c r="H108" s="17"/>
      <c r="I108" s="18"/>
    </row>
    <row r="109" spans="5:9" customFormat="1" x14ac:dyDescent="0.25">
      <c r="E109" s="16"/>
      <c r="F109" s="16"/>
      <c r="H109" s="17"/>
      <c r="I109" s="18"/>
    </row>
    <row r="110" spans="5:9" customFormat="1" x14ac:dyDescent="0.25">
      <c r="E110" s="16"/>
      <c r="F110" s="16"/>
      <c r="H110" s="17"/>
      <c r="I110" s="18"/>
    </row>
    <row r="111" spans="5:9" customFormat="1" x14ac:dyDescent="0.25">
      <c r="E111" s="16"/>
      <c r="F111" s="16"/>
      <c r="H111" s="17"/>
      <c r="I111" s="18"/>
    </row>
    <row r="112" spans="5:9" customFormat="1" x14ac:dyDescent="0.25">
      <c r="E112" s="16"/>
      <c r="F112" s="16"/>
      <c r="H112" s="17"/>
      <c r="I112" s="18"/>
    </row>
    <row r="113" spans="5:9" customFormat="1" x14ac:dyDescent="0.25">
      <c r="E113" s="16"/>
      <c r="F113" s="16"/>
      <c r="H113" s="17"/>
      <c r="I113" s="18"/>
    </row>
    <row r="114" spans="5:9" customFormat="1" x14ac:dyDescent="0.25">
      <c r="E114" s="16"/>
      <c r="F114" s="16"/>
      <c r="H114" s="17"/>
      <c r="I114" s="18"/>
    </row>
    <row r="115" spans="5:9" customFormat="1" x14ac:dyDescent="0.25">
      <c r="E115" s="16"/>
      <c r="F115" s="16"/>
      <c r="H115" s="17"/>
      <c r="I115" s="18"/>
    </row>
    <row r="116" spans="5:9" customFormat="1" x14ac:dyDescent="0.25">
      <c r="E116" s="16"/>
      <c r="F116" s="16"/>
      <c r="H116" s="17"/>
      <c r="I116" s="18"/>
    </row>
    <row r="117" spans="5:9" customFormat="1" x14ac:dyDescent="0.25">
      <c r="E117" s="16"/>
      <c r="F117" s="16"/>
      <c r="H117" s="17"/>
      <c r="I117" s="18"/>
    </row>
    <row r="118" spans="5:9" customFormat="1" x14ac:dyDescent="0.25">
      <c r="E118" s="16"/>
      <c r="F118" s="16"/>
      <c r="H118" s="17"/>
      <c r="I118" s="18"/>
    </row>
    <row r="119" spans="5:9" customFormat="1" x14ac:dyDescent="0.25">
      <c r="E119" s="16"/>
      <c r="F119" s="16"/>
      <c r="H119" s="17"/>
      <c r="I119" s="18"/>
    </row>
    <row r="120" spans="5:9" customFormat="1" x14ac:dyDescent="0.25">
      <c r="E120" s="16"/>
      <c r="F120" s="16"/>
      <c r="H120" s="17"/>
      <c r="I120" s="18"/>
    </row>
    <row r="121" spans="5:9" customFormat="1" x14ac:dyDescent="0.25">
      <c r="E121" s="16"/>
      <c r="F121" s="16"/>
      <c r="H121" s="17"/>
      <c r="I121" s="18"/>
    </row>
    <row r="122" spans="5:9" customFormat="1" x14ac:dyDescent="0.25">
      <c r="E122" s="16"/>
      <c r="F122" s="16"/>
      <c r="H122" s="17"/>
      <c r="I122" s="18"/>
    </row>
    <row r="123" spans="5:9" customFormat="1" x14ac:dyDescent="0.25">
      <c r="E123" s="16"/>
      <c r="F123" s="16"/>
      <c r="H123" s="17"/>
      <c r="I123" s="18"/>
    </row>
    <row r="124" spans="5:9" customFormat="1" x14ac:dyDescent="0.25">
      <c r="E124" s="16"/>
      <c r="F124" s="16"/>
      <c r="H124" s="17"/>
      <c r="I124" s="18"/>
    </row>
    <row r="125" spans="5:9" customFormat="1" x14ac:dyDescent="0.25">
      <c r="E125" s="16"/>
      <c r="F125" s="16"/>
      <c r="H125" s="17"/>
      <c r="I125" s="18"/>
    </row>
    <row r="126" spans="5:9" customFormat="1" x14ac:dyDescent="0.25">
      <c r="E126" s="16"/>
      <c r="F126" s="16"/>
      <c r="H126" s="17"/>
      <c r="I126" s="18"/>
    </row>
    <row r="127" spans="5:9" customFormat="1" x14ac:dyDescent="0.25">
      <c r="E127" s="16"/>
      <c r="F127" s="16"/>
      <c r="H127" s="17"/>
      <c r="I127" s="18"/>
    </row>
    <row r="128" spans="5:9" customFormat="1" x14ac:dyDescent="0.25">
      <c r="E128" s="16"/>
      <c r="F128" s="16"/>
      <c r="H128" s="17"/>
      <c r="I128" s="18"/>
    </row>
    <row r="129" spans="5:9" customFormat="1" x14ac:dyDescent="0.25">
      <c r="E129" s="16"/>
      <c r="F129" s="16"/>
      <c r="H129" s="17"/>
      <c r="I129" s="18"/>
    </row>
    <row r="130" spans="5:9" customFormat="1" x14ac:dyDescent="0.25">
      <c r="E130" s="16"/>
      <c r="F130" s="16"/>
      <c r="H130" s="17"/>
      <c r="I130" s="18"/>
    </row>
    <row r="131" spans="5:9" customFormat="1" x14ac:dyDescent="0.25">
      <c r="E131" s="16"/>
      <c r="F131" s="16"/>
      <c r="H131" s="17"/>
      <c r="I131" s="18"/>
    </row>
    <row r="132" spans="5:9" customFormat="1" x14ac:dyDescent="0.25">
      <c r="E132" s="16"/>
      <c r="F132" s="16"/>
      <c r="H132" s="17"/>
      <c r="I132" s="18"/>
    </row>
    <row r="133" spans="5:9" customFormat="1" x14ac:dyDescent="0.25">
      <c r="E133" s="16"/>
      <c r="F133" s="16"/>
      <c r="H133" s="17"/>
      <c r="I133" s="18"/>
    </row>
    <row r="134" spans="5:9" customFormat="1" x14ac:dyDescent="0.25">
      <c r="E134" s="16"/>
      <c r="F134" s="16"/>
      <c r="H134" s="17"/>
      <c r="I134" s="18"/>
    </row>
    <row r="135" spans="5:9" customFormat="1" x14ac:dyDescent="0.25">
      <c r="E135" s="16"/>
      <c r="F135" s="16"/>
      <c r="H135" s="17"/>
      <c r="I135" s="18"/>
    </row>
    <row r="136" spans="5:9" customFormat="1" x14ac:dyDescent="0.25">
      <c r="E136" s="16"/>
      <c r="F136" s="16"/>
      <c r="H136" s="17"/>
      <c r="I136" s="18"/>
    </row>
    <row r="137" spans="5:9" customFormat="1" x14ac:dyDescent="0.25">
      <c r="E137" s="16"/>
      <c r="F137" s="16"/>
      <c r="H137" s="17"/>
      <c r="I137" s="18"/>
    </row>
    <row r="138" spans="5:9" customFormat="1" x14ac:dyDescent="0.25">
      <c r="E138" s="16"/>
      <c r="F138" s="16"/>
      <c r="H138" s="17"/>
      <c r="I138" s="18"/>
    </row>
    <row r="139" spans="5:9" customFormat="1" x14ac:dyDescent="0.25">
      <c r="E139" s="16"/>
      <c r="F139" s="16"/>
      <c r="H139" s="17"/>
      <c r="I139" s="18"/>
    </row>
    <row r="140" spans="5:9" customFormat="1" x14ac:dyDescent="0.25">
      <c r="E140" s="16"/>
      <c r="F140" s="16"/>
      <c r="H140" s="17"/>
      <c r="I140" s="18"/>
    </row>
    <row r="141" spans="5:9" customFormat="1" x14ac:dyDescent="0.25">
      <c r="E141" s="16"/>
      <c r="F141" s="16"/>
      <c r="H141" s="17"/>
      <c r="I141" s="18"/>
    </row>
    <row r="142" spans="5:9" customFormat="1" x14ac:dyDescent="0.25">
      <c r="E142" s="16"/>
      <c r="F142" s="16"/>
      <c r="H142" s="17"/>
      <c r="I142" s="18"/>
    </row>
    <row r="143" spans="5:9" customFormat="1" x14ac:dyDescent="0.25">
      <c r="E143" s="16"/>
      <c r="F143" s="16"/>
      <c r="H143" s="17"/>
      <c r="I143" s="18"/>
    </row>
    <row r="144" spans="5:9" customFormat="1" x14ac:dyDescent="0.25">
      <c r="E144" s="16"/>
      <c r="F144" s="16"/>
      <c r="H144" s="17"/>
      <c r="I144" s="18"/>
    </row>
    <row r="145" spans="5:9" customFormat="1" x14ac:dyDescent="0.25">
      <c r="E145" s="16"/>
      <c r="F145" s="16"/>
      <c r="H145" s="17"/>
      <c r="I145" s="18"/>
    </row>
    <row r="146" spans="5:9" customFormat="1" x14ac:dyDescent="0.25">
      <c r="E146" s="16"/>
      <c r="F146" s="16"/>
      <c r="H146" s="17"/>
      <c r="I146" s="18"/>
    </row>
    <row r="147" spans="5:9" customFormat="1" x14ac:dyDescent="0.25">
      <c r="E147" s="16"/>
      <c r="F147" s="16"/>
      <c r="H147" s="17"/>
      <c r="I147" s="18"/>
    </row>
    <row r="148" spans="5:9" customFormat="1" x14ac:dyDescent="0.25">
      <c r="E148" s="16"/>
      <c r="F148" s="16"/>
      <c r="H148" s="17"/>
      <c r="I148" s="18"/>
    </row>
    <row r="149" spans="5:9" customFormat="1" x14ac:dyDescent="0.25">
      <c r="E149" s="16"/>
      <c r="F149" s="16"/>
      <c r="H149" s="17"/>
      <c r="I149" s="18"/>
    </row>
    <row r="150" spans="5:9" customFormat="1" x14ac:dyDescent="0.25">
      <c r="E150" s="16"/>
      <c r="F150" s="16"/>
      <c r="H150" s="17"/>
      <c r="I150" s="18"/>
    </row>
    <row r="151" spans="5:9" customFormat="1" x14ac:dyDescent="0.25">
      <c r="E151" s="16"/>
      <c r="F151" s="16"/>
      <c r="H151" s="17"/>
      <c r="I151" s="18"/>
    </row>
    <row r="152" spans="5:9" customFormat="1" x14ac:dyDescent="0.25">
      <c r="E152" s="16"/>
      <c r="F152" s="16"/>
      <c r="H152" s="17"/>
      <c r="I152" s="18"/>
    </row>
    <row r="153" spans="5:9" customFormat="1" x14ac:dyDescent="0.25">
      <c r="E153" s="16"/>
      <c r="F153" s="16"/>
      <c r="H153" s="17"/>
      <c r="I153" s="18"/>
    </row>
    <row r="154" spans="5:9" customFormat="1" x14ac:dyDescent="0.25">
      <c r="E154" s="16"/>
      <c r="F154" s="16"/>
      <c r="H154" s="17"/>
      <c r="I154" s="18"/>
    </row>
    <row r="155" spans="5:9" customFormat="1" x14ac:dyDescent="0.25">
      <c r="E155" s="16"/>
      <c r="F155" s="16"/>
      <c r="H155" s="17"/>
      <c r="I155" s="18"/>
    </row>
    <row r="156" spans="5:9" customFormat="1" x14ac:dyDescent="0.25">
      <c r="E156" s="16"/>
      <c r="F156" s="16"/>
      <c r="H156" s="17"/>
      <c r="I156" s="18"/>
    </row>
    <row r="157" spans="5:9" customFormat="1" x14ac:dyDescent="0.25">
      <c r="E157" s="16"/>
      <c r="F157" s="16"/>
      <c r="H157" s="17"/>
      <c r="I157" s="18"/>
    </row>
    <row r="158" spans="5:9" customFormat="1" x14ac:dyDescent="0.25">
      <c r="E158" s="16"/>
      <c r="F158" s="16"/>
      <c r="H158" s="17"/>
      <c r="I158" s="18"/>
    </row>
    <row r="159" spans="5:9" customFormat="1" x14ac:dyDescent="0.25">
      <c r="E159" s="16"/>
      <c r="F159" s="16"/>
      <c r="H159" s="17"/>
      <c r="I159" s="18"/>
    </row>
    <row r="160" spans="5:9" customFormat="1" x14ac:dyDescent="0.25">
      <c r="E160" s="16"/>
      <c r="F160" s="16"/>
      <c r="H160" s="17"/>
      <c r="I160" s="18"/>
    </row>
    <row r="161" spans="5:9" customFormat="1" x14ac:dyDescent="0.25">
      <c r="E161" s="16"/>
      <c r="F161" s="16"/>
      <c r="H161" s="17"/>
      <c r="I161" s="18"/>
    </row>
    <row r="162" spans="5:9" customFormat="1" x14ac:dyDescent="0.25">
      <c r="E162" s="16"/>
      <c r="F162" s="16"/>
      <c r="H162" s="17"/>
      <c r="I162" s="18"/>
    </row>
    <row r="163" spans="5:9" customFormat="1" x14ac:dyDescent="0.25">
      <c r="E163" s="16"/>
      <c r="F163" s="16"/>
      <c r="H163" s="17"/>
      <c r="I163" s="18"/>
    </row>
    <row r="164" spans="5:9" customFormat="1" x14ac:dyDescent="0.25">
      <c r="E164" s="16"/>
      <c r="F164" s="16"/>
      <c r="H164" s="17"/>
      <c r="I164" s="18"/>
    </row>
    <row r="165" spans="5:9" customFormat="1" x14ac:dyDescent="0.25">
      <c r="E165" s="16"/>
      <c r="F165" s="16"/>
      <c r="H165" s="17"/>
      <c r="I165" s="18"/>
    </row>
    <row r="166" spans="5:9" customFormat="1" x14ac:dyDescent="0.25">
      <c r="E166" s="16"/>
      <c r="F166" s="16"/>
      <c r="H166" s="17"/>
      <c r="I166" s="18"/>
    </row>
    <row r="167" spans="5:9" customFormat="1" x14ac:dyDescent="0.25">
      <c r="E167" s="16"/>
      <c r="F167" s="16"/>
      <c r="H167" s="17"/>
      <c r="I167" s="18"/>
    </row>
    <row r="168" spans="5:9" customFormat="1" x14ac:dyDescent="0.25">
      <c r="E168" s="16"/>
      <c r="F168" s="16"/>
      <c r="H168" s="17"/>
      <c r="I168" s="18"/>
    </row>
    <row r="169" spans="5:9" customFormat="1" x14ac:dyDescent="0.25">
      <c r="E169" s="16"/>
      <c r="F169" s="16"/>
      <c r="H169" s="17"/>
      <c r="I169" s="18"/>
    </row>
    <row r="170" spans="5:9" customFormat="1" x14ac:dyDescent="0.25">
      <c r="E170" s="16"/>
      <c r="F170" s="16"/>
      <c r="H170" s="17"/>
      <c r="I170" s="18"/>
    </row>
    <row r="171" spans="5:9" customFormat="1" x14ac:dyDescent="0.25">
      <c r="E171" s="16"/>
      <c r="F171" s="16"/>
      <c r="H171" s="17"/>
      <c r="I171" s="18"/>
    </row>
    <row r="172" spans="5:9" customFormat="1" x14ac:dyDescent="0.25">
      <c r="E172" s="16"/>
      <c r="F172" s="16"/>
      <c r="H172" s="17"/>
      <c r="I172" s="18"/>
    </row>
    <row r="173" spans="5:9" customFormat="1" x14ac:dyDescent="0.25">
      <c r="E173" s="16"/>
      <c r="F173" s="16"/>
      <c r="H173" s="17"/>
      <c r="I173" s="18"/>
    </row>
    <row r="174" spans="5:9" customFormat="1" x14ac:dyDescent="0.25">
      <c r="E174" s="16"/>
      <c r="F174" s="16"/>
      <c r="H174" s="17"/>
      <c r="I174" s="18"/>
    </row>
    <row r="175" spans="5:9" customFormat="1" x14ac:dyDescent="0.25">
      <c r="E175" s="16"/>
      <c r="F175" s="16"/>
      <c r="H175" s="17"/>
      <c r="I175" s="18"/>
    </row>
    <row r="176" spans="5:9" customFormat="1" x14ac:dyDescent="0.25">
      <c r="E176" s="16"/>
      <c r="F176" s="16"/>
      <c r="H176" s="17"/>
      <c r="I176" s="18"/>
    </row>
    <row r="177" spans="5:9" customFormat="1" x14ac:dyDescent="0.25">
      <c r="E177" s="16"/>
      <c r="F177" s="16"/>
      <c r="H177" s="17"/>
      <c r="I177" s="18"/>
    </row>
    <row r="178" spans="5:9" customFormat="1" x14ac:dyDescent="0.25">
      <c r="E178" s="16"/>
      <c r="F178" s="16"/>
      <c r="H178" s="17"/>
      <c r="I178" s="18"/>
    </row>
    <row r="179" spans="5:9" customFormat="1" x14ac:dyDescent="0.25">
      <c r="E179" s="16"/>
      <c r="F179" s="16"/>
      <c r="H179" s="17"/>
      <c r="I179" s="18"/>
    </row>
    <row r="180" spans="5:9" customFormat="1" x14ac:dyDescent="0.25">
      <c r="E180" s="16"/>
      <c r="F180" s="16"/>
      <c r="H180" s="17"/>
      <c r="I180" s="18"/>
    </row>
    <row r="181" spans="5:9" customFormat="1" x14ac:dyDescent="0.25">
      <c r="E181" s="16"/>
      <c r="F181" s="16"/>
      <c r="H181" s="17"/>
      <c r="I181" s="18"/>
    </row>
    <row r="182" spans="5:9" customFormat="1" x14ac:dyDescent="0.25">
      <c r="E182" s="16"/>
      <c r="F182" s="16"/>
      <c r="H182" s="17"/>
      <c r="I182" s="18"/>
    </row>
    <row r="183" spans="5:9" customFormat="1" x14ac:dyDescent="0.25">
      <c r="E183" s="16"/>
      <c r="F183" s="16"/>
      <c r="H183" s="17"/>
      <c r="I183" s="18"/>
    </row>
    <row r="184" spans="5:9" customFormat="1" x14ac:dyDescent="0.25">
      <c r="E184" s="16"/>
      <c r="F184" s="16"/>
      <c r="H184" s="17"/>
      <c r="I184" s="18"/>
    </row>
    <row r="185" spans="5:9" customFormat="1" x14ac:dyDescent="0.25">
      <c r="E185" s="16"/>
      <c r="F185" s="16"/>
      <c r="H185" s="17"/>
      <c r="I185" s="18"/>
    </row>
    <row r="186" spans="5:9" customFormat="1" x14ac:dyDescent="0.25">
      <c r="E186" s="16"/>
      <c r="F186" s="16"/>
      <c r="H186" s="17"/>
      <c r="I186" s="18"/>
    </row>
    <row r="187" spans="5:9" customFormat="1" x14ac:dyDescent="0.25">
      <c r="E187" s="16"/>
      <c r="F187" s="16"/>
      <c r="H187" s="17"/>
      <c r="I187" s="18"/>
    </row>
    <row r="188" spans="5:9" customFormat="1" x14ac:dyDescent="0.25">
      <c r="E188" s="16"/>
      <c r="F188" s="16"/>
      <c r="H188" s="17"/>
      <c r="I188" s="18"/>
    </row>
    <row r="189" spans="5:9" customFormat="1" x14ac:dyDescent="0.25">
      <c r="E189" s="16"/>
      <c r="F189" s="16"/>
      <c r="H189" s="17"/>
      <c r="I189" s="18"/>
    </row>
    <row r="190" spans="5:9" customFormat="1" x14ac:dyDescent="0.25">
      <c r="E190" s="16"/>
      <c r="F190" s="16"/>
      <c r="H190" s="17"/>
      <c r="I190" s="18"/>
    </row>
    <row r="191" spans="5:9" customFormat="1" x14ac:dyDescent="0.25">
      <c r="E191" s="16"/>
      <c r="F191" s="16"/>
      <c r="H191" s="17"/>
      <c r="I191" s="18"/>
    </row>
    <row r="192" spans="5:9" customFormat="1" x14ac:dyDescent="0.25">
      <c r="E192" s="16"/>
      <c r="F192" s="16"/>
      <c r="H192" s="17"/>
      <c r="I192" s="18"/>
    </row>
    <row r="193" spans="5:9" customFormat="1" x14ac:dyDescent="0.25">
      <c r="E193" s="16"/>
      <c r="F193" s="16"/>
      <c r="H193" s="17"/>
      <c r="I193" s="18"/>
    </row>
    <row r="194" spans="5:9" customFormat="1" x14ac:dyDescent="0.25">
      <c r="E194" s="16"/>
      <c r="F194" s="16"/>
      <c r="H194" s="17"/>
      <c r="I194" s="18"/>
    </row>
    <row r="195" spans="5:9" customFormat="1" x14ac:dyDescent="0.25">
      <c r="E195" s="16"/>
      <c r="F195" s="16"/>
      <c r="H195" s="17"/>
      <c r="I195" s="18"/>
    </row>
    <row r="196" spans="5:9" customFormat="1" x14ac:dyDescent="0.25">
      <c r="E196" s="16"/>
      <c r="F196" s="16"/>
      <c r="H196" s="17"/>
      <c r="I196" s="18"/>
    </row>
    <row r="197" spans="5:9" customFormat="1" x14ac:dyDescent="0.25">
      <c r="E197" s="16"/>
      <c r="F197" s="16"/>
      <c r="H197" s="17"/>
      <c r="I197" s="18"/>
    </row>
    <row r="198" spans="5:9" customFormat="1" x14ac:dyDescent="0.25">
      <c r="E198" s="16"/>
      <c r="F198" s="16"/>
      <c r="H198" s="17"/>
      <c r="I198" s="18"/>
    </row>
    <row r="199" spans="5:9" customFormat="1" x14ac:dyDescent="0.25">
      <c r="E199" s="16"/>
      <c r="F199" s="16"/>
      <c r="H199" s="17"/>
      <c r="I199" s="18"/>
    </row>
    <row r="200" spans="5:9" customFormat="1" x14ac:dyDescent="0.25">
      <c r="E200" s="16"/>
      <c r="F200" s="16"/>
      <c r="H200" s="17"/>
      <c r="I200" s="18"/>
    </row>
    <row r="201" spans="5:9" customFormat="1" x14ac:dyDescent="0.25">
      <c r="E201" s="16"/>
      <c r="F201" s="16"/>
      <c r="H201" s="17"/>
      <c r="I201" s="18"/>
    </row>
    <row r="202" spans="5:9" customFormat="1" x14ac:dyDescent="0.25">
      <c r="E202" s="16"/>
      <c r="F202" s="16"/>
      <c r="H202" s="17"/>
      <c r="I202" s="18"/>
    </row>
    <row r="203" spans="5:9" customFormat="1" x14ac:dyDescent="0.25">
      <c r="E203" s="16"/>
      <c r="F203" s="16"/>
      <c r="H203" s="17"/>
      <c r="I203" s="18"/>
    </row>
    <row r="204" spans="5:9" customFormat="1" x14ac:dyDescent="0.25">
      <c r="E204" s="16"/>
      <c r="F204" s="16"/>
      <c r="H204" s="17"/>
      <c r="I204" s="18"/>
    </row>
    <row r="205" spans="5:9" customFormat="1" x14ac:dyDescent="0.25">
      <c r="E205" s="16"/>
      <c r="F205" s="16"/>
      <c r="H205" s="17"/>
      <c r="I205" s="18"/>
    </row>
    <row r="206" spans="5:9" customFormat="1" x14ac:dyDescent="0.25">
      <c r="E206" s="16"/>
      <c r="F206" s="16"/>
      <c r="H206" s="17"/>
      <c r="I206" s="18"/>
    </row>
    <row r="207" spans="5:9" customFormat="1" x14ac:dyDescent="0.25">
      <c r="E207" s="16"/>
      <c r="F207" s="16"/>
      <c r="H207" s="17"/>
      <c r="I207" s="18"/>
    </row>
    <row r="208" spans="5:9" customFormat="1" x14ac:dyDescent="0.25">
      <c r="E208" s="16"/>
      <c r="F208" s="16"/>
      <c r="H208" s="17"/>
      <c r="I208" s="18"/>
    </row>
    <row r="209" spans="5:9" customFormat="1" x14ac:dyDescent="0.25">
      <c r="E209" s="16"/>
      <c r="F209" s="16"/>
      <c r="H209" s="17"/>
      <c r="I209" s="18"/>
    </row>
    <row r="210" spans="5:9" customFormat="1" x14ac:dyDescent="0.25">
      <c r="E210" s="16"/>
      <c r="F210" s="16"/>
      <c r="H210" s="17"/>
      <c r="I210" s="18"/>
    </row>
    <row r="211" spans="5:9" customFormat="1" x14ac:dyDescent="0.25">
      <c r="E211" s="16"/>
      <c r="F211" s="16"/>
      <c r="H211" s="17"/>
      <c r="I211" s="18"/>
    </row>
    <row r="212" spans="5:9" customFormat="1" x14ac:dyDescent="0.25">
      <c r="E212" s="16"/>
      <c r="F212" s="16"/>
      <c r="H212" s="17"/>
      <c r="I212" s="18"/>
    </row>
    <row r="213" spans="5:9" customFormat="1" x14ac:dyDescent="0.25">
      <c r="E213" s="16"/>
      <c r="F213" s="16"/>
      <c r="H213" s="17"/>
      <c r="I213" s="18"/>
    </row>
    <row r="214" spans="5:9" customFormat="1" x14ac:dyDescent="0.25">
      <c r="E214" s="16"/>
      <c r="F214" s="16"/>
      <c r="H214" s="17"/>
      <c r="I214" s="18"/>
    </row>
    <row r="215" spans="5:9" customFormat="1" x14ac:dyDescent="0.25">
      <c r="E215" s="16"/>
      <c r="F215" s="16"/>
      <c r="H215" s="17"/>
      <c r="I215" s="18"/>
    </row>
    <row r="216" spans="5:9" customFormat="1" x14ac:dyDescent="0.25">
      <c r="E216" s="16"/>
      <c r="F216" s="16"/>
      <c r="H216" s="17"/>
      <c r="I216" s="18"/>
    </row>
    <row r="217" spans="5:9" customFormat="1" x14ac:dyDescent="0.25">
      <c r="E217" s="16"/>
      <c r="F217" s="16"/>
      <c r="H217" s="17"/>
      <c r="I217" s="18"/>
    </row>
    <row r="218" spans="5:9" customFormat="1" x14ac:dyDescent="0.25">
      <c r="E218" s="16"/>
      <c r="F218" s="16"/>
      <c r="H218" s="17"/>
      <c r="I218" s="18"/>
    </row>
    <row r="219" spans="5:9" customFormat="1" x14ac:dyDescent="0.25">
      <c r="E219" s="16"/>
      <c r="F219" s="16"/>
      <c r="H219" s="17"/>
      <c r="I219" s="18"/>
    </row>
    <row r="220" spans="5:9" customFormat="1" x14ac:dyDescent="0.25">
      <c r="E220" s="16"/>
      <c r="F220" s="16"/>
      <c r="H220" s="17"/>
      <c r="I220" s="18"/>
    </row>
    <row r="221" spans="5:9" customFormat="1" x14ac:dyDescent="0.25">
      <c r="E221" s="16"/>
      <c r="F221" s="16"/>
      <c r="H221" s="17"/>
      <c r="I221" s="18"/>
    </row>
    <row r="222" spans="5:9" customFormat="1" x14ac:dyDescent="0.25">
      <c r="E222" s="16"/>
      <c r="F222" s="16"/>
      <c r="H222" s="17"/>
      <c r="I222" s="18"/>
    </row>
    <row r="223" spans="5:9" customFormat="1" x14ac:dyDescent="0.25">
      <c r="E223" s="16"/>
      <c r="F223" s="16"/>
      <c r="H223" s="17"/>
      <c r="I223" s="18"/>
    </row>
    <row r="224" spans="5:9" customFormat="1" x14ac:dyDescent="0.25">
      <c r="E224" s="16"/>
      <c r="F224" s="16"/>
      <c r="H224" s="17"/>
      <c r="I224" s="18"/>
    </row>
    <row r="225" spans="5:9" customFormat="1" x14ac:dyDescent="0.25">
      <c r="E225" s="16"/>
      <c r="F225" s="16"/>
      <c r="H225" s="17"/>
      <c r="I225" s="18"/>
    </row>
    <row r="226" spans="5:9" customFormat="1" x14ac:dyDescent="0.25">
      <c r="E226" s="16"/>
      <c r="F226" s="16"/>
      <c r="H226" s="17"/>
      <c r="I226" s="18"/>
    </row>
    <row r="227" spans="5:9" customFormat="1" x14ac:dyDescent="0.25">
      <c r="E227" s="16"/>
      <c r="F227" s="16"/>
      <c r="H227" s="17"/>
      <c r="I227" s="18"/>
    </row>
    <row r="228" spans="5:9" customFormat="1" x14ac:dyDescent="0.25">
      <c r="E228" s="16"/>
      <c r="F228" s="16"/>
      <c r="H228" s="17"/>
      <c r="I228" s="18"/>
    </row>
    <row r="229" spans="5:9" customFormat="1" x14ac:dyDescent="0.25">
      <c r="E229" s="16"/>
      <c r="F229" s="16"/>
      <c r="H229" s="17"/>
      <c r="I229" s="18"/>
    </row>
    <row r="230" spans="5:9" customFormat="1" x14ac:dyDescent="0.25">
      <c r="E230" s="16"/>
      <c r="F230" s="16"/>
      <c r="H230" s="17"/>
      <c r="I230" s="18"/>
    </row>
    <row r="231" spans="5:9" customFormat="1" x14ac:dyDescent="0.25">
      <c r="E231" s="16"/>
      <c r="F231" s="16"/>
      <c r="H231" s="17"/>
      <c r="I231" s="18"/>
    </row>
    <row r="232" spans="5:9" customFormat="1" x14ac:dyDescent="0.25">
      <c r="E232" s="16"/>
      <c r="F232" s="16"/>
      <c r="H232" s="17"/>
      <c r="I232" s="18"/>
    </row>
    <row r="233" spans="5:9" customFormat="1" x14ac:dyDescent="0.25">
      <c r="E233" s="16"/>
      <c r="F233" s="16"/>
      <c r="H233" s="17"/>
      <c r="I233" s="18"/>
    </row>
    <row r="234" spans="5:9" customFormat="1" x14ac:dyDescent="0.25">
      <c r="E234" s="16"/>
      <c r="F234" s="16"/>
      <c r="H234" s="17"/>
      <c r="I234" s="18"/>
    </row>
    <row r="235" spans="5:9" customFormat="1" x14ac:dyDescent="0.25">
      <c r="E235" s="16"/>
      <c r="F235" s="16"/>
      <c r="H235" s="17"/>
      <c r="I235" s="18"/>
    </row>
    <row r="236" spans="5:9" customFormat="1" x14ac:dyDescent="0.25">
      <c r="E236" s="16"/>
      <c r="F236" s="16"/>
      <c r="H236" s="17"/>
      <c r="I236" s="18"/>
    </row>
    <row r="237" spans="5:9" customFormat="1" x14ac:dyDescent="0.25">
      <c r="E237" s="16"/>
      <c r="F237" s="16"/>
      <c r="H237" s="17"/>
      <c r="I237" s="18"/>
    </row>
    <row r="238" spans="5:9" customFormat="1" x14ac:dyDescent="0.25">
      <c r="E238" s="16"/>
      <c r="F238" s="16"/>
      <c r="H238" s="17"/>
      <c r="I238" s="18"/>
    </row>
    <row r="239" spans="5:9" customFormat="1" x14ac:dyDescent="0.25">
      <c r="E239" s="16"/>
      <c r="F239" s="16"/>
      <c r="H239" s="17"/>
      <c r="I239" s="18"/>
    </row>
    <row r="240" spans="5:9" customFormat="1" x14ac:dyDescent="0.25">
      <c r="E240" s="16"/>
      <c r="F240" s="16"/>
      <c r="H240" s="17"/>
      <c r="I240" s="18"/>
    </row>
    <row r="241" spans="5:9" customFormat="1" x14ac:dyDescent="0.25">
      <c r="E241" s="16"/>
      <c r="F241" s="16"/>
      <c r="H241" s="17"/>
      <c r="I241" s="18"/>
    </row>
    <row r="242" spans="5:9" customFormat="1" x14ac:dyDescent="0.25">
      <c r="E242" s="16"/>
      <c r="F242" s="16"/>
      <c r="H242" s="17"/>
      <c r="I242" s="18"/>
    </row>
    <row r="243" spans="5:9" customFormat="1" x14ac:dyDescent="0.25">
      <c r="E243" s="16"/>
      <c r="F243" s="16"/>
      <c r="H243" s="17"/>
      <c r="I243" s="18"/>
    </row>
    <row r="244" spans="5:9" customFormat="1" x14ac:dyDescent="0.25">
      <c r="E244" s="16"/>
      <c r="F244" s="16"/>
      <c r="H244" s="17"/>
      <c r="I244" s="18"/>
    </row>
    <row r="245" spans="5:9" customFormat="1" x14ac:dyDescent="0.25">
      <c r="E245" s="16"/>
      <c r="F245" s="16"/>
      <c r="H245" s="17"/>
      <c r="I245" s="18"/>
    </row>
    <row r="246" spans="5:9" customFormat="1" x14ac:dyDescent="0.25">
      <c r="E246" s="16"/>
      <c r="F246" s="16"/>
      <c r="H246" s="17"/>
      <c r="I246" s="18"/>
    </row>
    <row r="247" spans="5:9" customFormat="1" x14ac:dyDescent="0.25">
      <c r="E247" s="16"/>
      <c r="F247" s="16"/>
      <c r="H247" s="17"/>
      <c r="I247" s="18"/>
    </row>
    <row r="248" spans="5:9" customFormat="1" x14ac:dyDescent="0.25">
      <c r="E248" s="16"/>
      <c r="F248" s="16"/>
      <c r="H248" s="17"/>
      <c r="I248" s="18"/>
    </row>
    <row r="249" spans="5:9" customFormat="1" x14ac:dyDescent="0.25">
      <c r="E249" s="16"/>
      <c r="F249" s="16"/>
      <c r="H249" s="17"/>
      <c r="I249" s="18"/>
    </row>
    <row r="250" spans="5:9" customFormat="1" x14ac:dyDescent="0.25">
      <c r="E250" s="16"/>
      <c r="F250" s="16"/>
      <c r="H250" s="17"/>
      <c r="I250" s="18"/>
    </row>
    <row r="251" spans="5:9" customFormat="1" x14ac:dyDescent="0.25">
      <c r="E251" s="16"/>
      <c r="F251" s="16"/>
      <c r="H251" s="17"/>
      <c r="I251" s="18"/>
    </row>
    <row r="252" spans="5:9" customFormat="1" x14ac:dyDescent="0.25">
      <c r="E252" s="16"/>
      <c r="F252" s="16"/>
      <c r="H252" s="17"/>
      <c r="I252" s="18"/>
    </row>
    <row r="253" spans="5:9" customFormat="1" x14ac:dyDescent="0.25">
      <c r="E253" s="16"/>
      <c r="F253" s="16"/>
      <c r="H253" s="17"/>
      <c r="I253" s="18"/>
    </row>
    <row r="254" spans="5:9" customFormat="1" x14ac:dyDescent="0.25">
      <c r="E254" s="16"/>
      <c r="F254" s="16"/>
      <c r="H254" s="17"/>
      <c r="I254" s="18"/>
    </row>
    <row r="255" spans="5:9" customFormat="1" x14ac:dyDescent="0.25">
      <c r="E255" s="16"/>
      <c r="F255" s="16"/>
      <c r="H255" s="17"/>
      <c r="I255" s="18"/>
    </row>
    <row r="256" spans="5:9" customFormat="1" x14ac:dyDescent="0.25">
      <c r="E256" s="16"/>
      <c r="F256" s="16"/>
      <c r="H256" s="17"/>
      <c r="I256" s="18"/>
    </row>
    <row r="257" spans="5:9" customFormat="1" x14ac:dyDescent="0.25">
      <c r="E257" s="16"/>
      <c r="F257" s="16"/>
      <c r="H257" s="17"/>
      <c r="I257" s="18"/>
    </row>
    <row r="258" spans="5:9" customFormat="1" x14ac:dyDescent="0.25">
      <c r="E258" s="16"/>
      <c r="F258" s="16"/>
      <c r="H258" s="17"/>
      <c r="I258" s="18"/>
    </row>
    <row r="259" spans="5:9" customFormat="1" x14ac:dyDescent="0.25">
      <c r="E259" s="16"/>
      <c r="F259" s="16"/>
      <c r="H259" s="17"/>
      <c r="I259" s="18"/>
    </row>
    <row r="260" spans="5:9" customFormat="1" x14ac:dyDescent="0.25">
      <c r="E260" s="16"/>
      <c r="F260" s="16"/>
      <c r="H260" s="17"/>
      <c r="I260" s="18"/>
    </row>
    <row r="261" spans="5:9" customFormat="1" x14ac:dyDescent="0.25">
      <c r="E261" s="16"/>
      <c r="F261" s="16"/>
      <c r="H261" s="17"/>
      <c r="I261" s="18"/>
    </row>
    <row r="262" spans="5:9" customFormat="1" x14ac:dyDescent="0.25">
      <c r="E262" s="16"/>
      <c r="F262" s="16"/>
      <c r="H262" s="17"/>
      <c r="I262" s="18"/>
    </row>
    <row r="263" spans="5:9" customFormat="1" x14ac:dyDescent="0.25">
      <c r="E263" s="16"/>
      <c r="F263" s="16"/>
      <c r="H263" s="17"/>
      <c r="I263" s="18"/>
    </row>
    <row r="264" spans="5:9" customFormat="1" x14ac:dyDescent="0.25">
      <c r="E264" s="16"/>
      <c r="F264" s="16"/>
      <c r="H264" s="17"/>
      <c r="I264" s="18"/>
    </row>
    <row r="265" spans="5:9" customFormat="1" x14ac:dyDescent="0.25">
      <c r="E265" s="16"/>
      <c r="F265" s="16"/>
      <c r="H265" s="17"/>
      <c r="I265" s="18"/>
    </row>
    <row r="266" spans="5:9" customFormat="1" x14ac:dyDescent="0.25">
      <c r="E266" s="16"/>
      <c r="F266" s="16"/>
      <c r="H266" s="17"/>
      <c r="I266" s="18"/>
    </row>
    <row r="267" spans="5:9" customFormat="1" x14ac:dyDescent="0.25">
      <c r="E267" s="16"/>
      <c r="F267" s="16"/>
      <c r="H267" s="17"/>
      <c r="I267" s="18"/>
    </row>
    <row r="268" spans="5:9" customFormat="1" x14ac:dyDescent="0.25">
      <c r="E268" s="16"/>
      <c r="F268" s="16"/>
      <c r="H268" s="17"/>
      <c r="I268" s="18"/>
    </row>
    <row r="269" spans="5:9" customFormat="1" x14ac:dyDescent="0.25">
      <c r="E269" s="16"/>
      <c r="F269" s="16"/>
      <c r="H269" s="17"/>
      <c r="I269" s="18"/>
    </row>
    <row r="270" spans="5:9" customFormat="1" x14ac:dyDescent="0.25">
      <c r="E270" s="16"/>
      <c r="F270" s="16"/>
      <c r="H270" s="17"/>
      <c r="I270" s="18"/>
    </row>
    <row r="271" spans="5:9" customFormat="1" x14ac:dyDescent="0.25">
      <c r="E271" s="16"/>
      <c r="F271" s="16"/>
      <c r="H271" s="17"/>
      <c r="I271" s="18"/>
    </row>
    <row r="272" spans="5:9" customFormat="1" x14ac:dyDescent="0.25">
      <c r="E272" s="16"/>
      <c r="F272" s="16"/>
      <c r="H272" s="17"/>
      <c r="I272" s="18"/>
    </row>
    <row r="273" spans="5:9" customFormat="1" x14ac:dyDescent="0.25">
      <c r="E273" s="16"/>
      <c r="F273" s="16"/>
      <c r="H273" s="17"/>
      <c r="I273" s="18"/>
    </row>
    <row r="274" spans="5:9" customFormat="1" x14ac:dyDescent="0.25">
      <c r="E274" s="16"/>
      <c r="F274" s="16"/>
      <c r="H274" s="17"/>
      <c r="I274" s="18"/>
    </row>
    <row r="275" spans="5:9" customFormat="1" x14ac:dyDescent="0.25">
      <c r="E275" s="16"/>
      <c r="F275" s="16"/>
      <c r="H275" s="17"/>
      <c r="I275" s="18"/>
    </row>
    <row r="276" spans="5:9" customFormat="1" x14ac:dyDescent="0.25">
      <c r="E276" s="16"/>
      <c r="F276" s="16"/>
      <c r="H276" s="17"/>
      <c r="I276" s="18"/>
    </row>
    <row r="277" spans="5:9" customFormat="1" x14ac:dyDescent="0.25">
      <c r="E277" s="16"/>
      <c r="F277" s="16"/>
      <c r="H277" s="17"/>
      <c r="I277" s="18"/>
    </row>
    <row r="278" spans="5:9" customFormat="1" x14ac:dyDescent="0.25">
      <c r="E278" s="16"/>
      <c r="F278" s="16"/>
      <c r="H278" s="17"/>
      <c r="I278" s="18"/>
    </row>
    <row r="279" spans="5:9" customFormat="1" x14ac:dyDescent="0.25">
      <c r="E279" s="16"/>
      <c r="F279" s="16"/>
      <c r="H279" s="17"/>
      <c r="I279" s="18"/>
    </row>
    <row r="280" spans="5:9" customFormat="1" x14ac:dyDescent="0.25">
      <c r="E280" s="16"/>
      <c r="F280" s="16"/>
      <c r="H280" s="17"/>
      <c r="I280" s="18"/>
    </row>
    <row r="281" spans="5:9" customFormat="1" x14ac:dyDescent="0.25">
      <c r="E281" s="16"/>
      <c r="F281" s="16"/>
      <c r="H281" s="17"/>
      <c r="I281" s="18"/>
    </row>
    <row r="282" spans="5:9" customFormat="1" x14ac:dyDescent="0.25">
      <c r="E282" s="16"/>
      <c r="F282" s="16"/>
      <c r="H282" s="17"/>
      <c r="I282" s="18"/>
    </row>
    <row r="283" spans="5:9" customFormat="1" x14ac:dyDescent="0.25">
      <c r="E283" s="16"/>
      <c r="F283" s="16"/>
      <c r="H283" s="17"/>
      <c r="I283" s="18"/>
    </row>
    <row r="284" spans="5:9" customFormat="1" x14ac:dyDescent="0.25">
      <c r="E284" s="16"/>
      <c r="F284" s="16"/>
      <c r="H284" s="17"/>
      <c r="I284" s="18"/>
    </row>
    <row r="285" spans="5:9" customFormat="1" x14ac:dyDescent="0.25">
      <c r="E285" s="16"/>
      <c r="F285" s="16"/>
      <c r="H285" s="17"/>
      <c r="I285" s="18"/>
    </row>
    <row r="286" spans="5:9" customFormat="1" x14ac:dyDescent="0.25">
      <c r="E286" s="16"/>
      <c r="F286" s="16"/>
      <c r="H286" s="17"/>
      <c r="I286" s="18"/>
    </row>
    <row r="287" spans="5:9" customFormat="1" x14ac:dyDescent="0.25">
      <c r="E287" s="16"/>
      <c r="F287" s="16"/>
      <c r="H287" s="17"/>
      <c r="I287" s="18"/>
    </row>
    <row r="288" spans="5:9" customFormat="1" x14ac:dyDescent="0.25">
      <c r="E288" s="16"/>
      <c r="F288" s="16"/>
      <c r="H288" s="17"/>
      <c r="I288" s="18"/>
    </row>
    <row r="289" spans="5:9" customFormat="1" x14ac:dyDescent="0.25">
      <c r="E289" s="16"/>
      <c r="F289" s="16"/>
      <c r="H289" s="17"/>
      <c r="I289" s="18"/>
    </row>
    <row r="290" spans="5:9" customFormat="1" x14ac:dyDescent="0.25">
      <c r="E290" s="16"/>
      <c r="F290" s="16"/>
      <c r="H290" s="17"/>
      <c r="I290" s="18"/>
    </row>
    <row r="291" spans="5:9" customFormat="1" x14ac:dyDescent="0.25">
      <c r="E291" s="16"/>
      <c r="F291" s="16"/>
      <c r="H291" s="17"/>
      <c r="I291" s="18"/>
    </row>
    <row r="292" spans="5:9" customFormat="1" x14ac:dyDescent="0.25">
      <c r="E292" s="16"/>
      <c r="F292" s="16"/>
      <c r="H292" s="17"/>
      <c r="I292" s="18"/>
    </row>
    <row r="293" spans="5:9" customFormat="1" x14ac:dyDescent="0.25">
      <c r="E293" s="16"/>
      <c r="F293" s="16"/>
      <c r="H293" s="17"/>
      <c r="I293" s="18"/>
    </row>
    <row r="294" spans="5:9" customFormat="1" x14ac:dyDescent="0.25">
      <c r="E294" s="16"/>
      <c r="F294" s="16"/>
      <c r="H294" s="17"/>
      <c r="I294" s="18"/>
    </row>
    <row r="295" spans="5:9" customFormat="1" x14ac:dyDescent="0.25">
      <c r="E295" s="16"/>
      <c r="F295" s="16"/>
      <c r="H295" s="17"/>
      <c r="I295" s="18"/>
    </row>
    <row r="296" spans="5:9" customFormat="1" x14ac:dyDescent="0.25">
      <c r="E296" s="16"/>
      <c r="F296" s="16"/>
      <c r="H296" s="17"/>
      <c r="I296" s="18"/>
    </row>
    <row r="297" spans="5:9" customFormat="1" x14ac:dyDescent="0.25">
      <c r="E297" s="16"/>
      <c r="F297" s="16"/>
      <c r="H297" s="17"/>
      <c r="I297" s="18"/>
    </row>
    <row r="298" spans="5:9" customFormat="1" x14ac:dyDescent="0.25">
      <c r="E298" s="16"/>
      <c r="F298" s="16"/>
      <c r="H298" s="17"/>
      <c r="I298" s="18"/>
    </row>
    <row r="299" spans="5:9" customFormat="1" x14ac:dyDescent="0.25">
      <c r="E299" s="16"/>
      <c r="F299" s="16"/>
      <c r="H299" s="17"/>
      <c r="I299" s="18"/>
    </row>
    <row r="300" spans="5:9" customFormat="1" x14ac:dyDescent="0.25">
      <c r="E300" s="16"/>
      <c r="F300" s="16"/>
      <c r="H300" s="17"/>
      <c r="I300" s="18"/>
    </row>
    <row r="301" spans="5:9" customFormat="1" x14ac:dyDescent="0.25">
      <c r="E301" s="16"/>
      <c r="F301" s="16"/>
      <c r="H301" s="17"/>
      <c r="I301" s="18"/>
    </row>
    <row r="302" spans="5:9" customFormat="1" x14ac:dyDescent="0.25">
      <c r="E302" s="16"/>
      <c r="F302" s="16"/>
      <c r="H302" s="17"/>
      <c r="I302" s="18"/>
    </row>
    <row r="303" spans="5:9" customFormat="1" x14ac:dyDescent="0.25">
      <c r="E303" s="16"/>
      <c r="F303" s="16"/>
      <c r="H303" s="17"/>
      <c r="I303" s="18"/>
    </row>
    <row r="304" spans="5:9" customFormat="1" x14ac:dyDescent="0.25">
      <c r="E304" s="16"/>
      <c r="F304" s="16"/>
      <c r="H304" s="17"/>
      <c r="I304" s="18"/>
    </row>
    <row r="305" spans="5:9" customFormat="1" x14ac:dyDescent="0.25">
      <c r="E305" s="16"/>
      <c r="F305" s="16"/>
      <c r="H305" s="17"/>
      <c r="I305" s="18"/>
    </row>
    <row r="306" spans="5:9" customFormat="1" x14ac:dyDescent="0.25">
      <c r="E306" s="16"/>
      <c r="F306" s="16"/>
      <c r="H306" s="17"/>
      <c r="I306" s="18"/>
    </row>
    <row r="307" spans="5:9" customFormat="1" x14ac:dyDescent="0.25">
      <c r="E307" s="16"/>
      <c r="F307" s="16"/>
      <c r="H307" s="17"/>
      <c r="I307" s="18"/>
    </row>
    <row r="308" spans="5:9" customFormat="1" x14ac:dyDescent="0.25">
      <c r="E308" s="16"/>
      <c r="F308" s="16"/>
      <c r="H308" s="17"/>
      <c r="I308" s="18"/>
    </row>
    <row r="309" spans="5:9" customFormat="1" x14ac:dyDescent="0.25">
      <c r="E309" s="16"/>
      <c r="F309" s="16"/>
      <c r="H309" s="17"/>
      <c r="I309" s="18"/>
    </row>
    <row r="310" spans="5:9" customFormat="1" x14ac:dyDescent="0.25">
      <c r="E310" s="16"/>
      <c r="F310" s="16"/>
      <c r="H310" s="17"/>
      <c r="I310" s="18"/>
    </row>
    <row r="311" spans="5:9" customFormat="1" x14ac:dyDescent="0.25">
      <c r="E311" s="16"/>
      <c r="F311" s="16"/>
      <c r="H311" s="17"/>
      <c r="I311" s="18"/>
    </row>
    <row r="312" spans="5:9" customFormat="1" x14ac:dyDescent="0.25">
      <c r="E312" s="16"/>
      <c r="F312" s="16"/>
      <c r="H312" s="17"/>
      <c r="I312" s="18"/>
    </row>
    <row r="313" spans="5:9" customFormat="1" x14ac:dyDescent="0.25">
      <c r="E313" s="16"/>
      <c r="F313" s="16"/>
      <c r="H313" s="17"/>
      <c r="I313" s="18"/>
    </row>
    <row r="314" spans="5:9" customFormat="1" x14ac:dyDescent="0.25">
      <c r="E314" s="16"/>
      <c r="F314" s="16"/>
      <c r="H314" s="17"/>
      <c r="I314" s="18"/>
    </row>
    <row r="315" spans="5:9" customFormat="1" x14ac:dyDescent="0.25">
      <c r="E315" s="16"/>
      <c r="F315" s="16"/>
      <c r="H315" s="17"/>
      <c r="I315" s="18"/>
    </row>
    <row r="316" spans="5:9" customFormat="1" x14ac:dyDescent="0.25">
      <c r="E316" s="16"/>
      <c r="F316" s="16"/>
      <c r="H316" s="17"/>
      <c r="I316" s="18"/>
    </row>
    <row r="317" spans="5:9" customFormat="1" x14ac:dyDescent="0.25">
      <c r="E317" s="16"/>
      <c r="F317" s="16"/>
      <c r="H317" s="17"/>
      <c r="I317" s="18"/>
    </row>
    <row r="318" spans="5:9" customFormat="1" x14ac:dyDescent="0.25">
      <c r="E318" s="16"/>
      <c r="F318" s="16"/>
      <c r="H318" s="17"/>
      <c r="I318" s="18"/>
    </row>
    <row r="319" spans="5:9" customFormat="1" x14ac:dyDescent="0.25">
      <c r="E319" s="16"/>
      <c r="F319" s="16"/>
      <c r="H319" s="17"/>
      <c r="I319" s="18"/>
    </row>
    <row r="320" spans="5:9" customFormat="1" x14ac:dyDescent="0.25">
      <c r="E320" s="16"/>
      <c r="F320" s="16"/>
      <c r="H320" s="17"/>
      <c r="I320" s="18"/>
    </row>
    <row r="321" spans="5:9" customFormat="1" x14ac:dyDescent="0.25">
      <c r="E321" s="16"/>
      <c r="F321" s="16"/>
      <c r="H321" s="17"/>
      <c r="I321" s="18"/>
    </row>
    <row r="322" spans="5:9" customFormat="1" x14ac:dyDescent="0.25">
      <c r="E322" s="16"/>
      <c r="F322" s="16"/>
      <c r="H322" s="17"/>
      <c r="I322" s="18"/>
    </row>
    <row r="323" spans="5:9" customFormat="1" x14ac:dyDescent="0.25">
      <c r="E323" s="16"/>
      <c r="F323" s="16"/>
      <c r="H323" s="17"/>
      <c r="I323" s="18"/>
    </row>
    <row r="324" spans="5:9" customFormat="1" x14ac:dyDescent="0.25">
      <c r="E324" s="16"/>
      <c r="F324" s="16"/>
      <c r="H324" s="17"/>
      <c r="I324" s="18"/>
    </row>
    <row r="325" spans="5:9" customFormat="1" x14ac:dyDescent="0.25">
      <c r="E325" s="16"/>
      <c r="F325" s="16"/>
      <c r="H325" s="17"/>
      <c r="I325" s="18"/>
    </row>
    <row r="326" spans="5:9" customFormat="1" x14ac:dyDescent="0.25">
      <c r="E326" s="16"/>
      <c r="F326" s="16"/>
      <c r="H326" s="17"/>
      <c r="I326" s="18"/>
    </row>
    <row r="327" spans="5:9" customFormat="1" x14ac:dyDescent="0.25">
      <c r="E327" s="16"/>
      <c r="F327" s="16"/>
      <c r="H327" s="17"/>
      <c r="I327" s="18"/>
    </row>
    <row r="328" spans="5:9" customFormat="1" x14ac:dyDescent="0.25">
      <c r="E328" s="16"/>
      <c r="F328" s="16"/>
      <c r="H328" s="17"/>
      <c r="I328" s="18"/>
    </row>
    <row r="329" spans="5:9" customFormat="1" x14ac:dyDescent="0.25">
      <c r="E329" s="16"/>
      <c r="F329" s="16"/>
      <c r="H329" s="17"/>
      <c r="I329" s="18"/>
    </row>
    <row r="330" spans="5:9" customFormat="1" x14ac:dyDescent="0.25">
      <c r="E330" s="16"/>
      <c r="F330" s="16"/>
      <c r="H330" s="17"/>
      <c r="I330" s="18"/>
    </row>
    <row r="331" spans="5:9" customFormat="1" x14ac:dyDescent="0.25">
      <c r="E331" s="16"/>
      <c r="F331" s="16"/>
      <c r="H331" s="17"/>
      <c r="I331" s="18"/>
    </row>
    <row r="332" spans="5:9" customFormat="1" x14ac:dyDescent="0.25">
      <c r="E332" s="16"/>
      <c r="F332" s="16"/>
      <c r="H332" s="17"/>
      <c r="I332" s="18"/>
    </row>
    <row r="333" spans="5:9" customFormat="1" x14ac:dyDescent="0.25">
      <c r="E333" s="16"/>
      <c r="F333" s="16"/>
      <c r="H333" s="17"/>
      <c r="I333" s="18"/>
    </row>
    <row r="334" spans="5:9" customFormat="1" x14ac:dyDescent="0.25">
      <c r="E334" s="16"/>
      <c r="F334" s="16"/>
      <c r="H334" s="17"/>
      <c r="I334" s="18"/>
    </row>
    <row r="335" spans="5:9" customFormat="1" x14ac:dyDescent="0.25">
      <c r="E335" s="16"/>
      <c r="F335" s="16"/>
      <c r="H335" s="17"/>
      <c r="I335" s="18"/>
    </row>
    <row r="336" spans="5:9" customFormat="1" x14ac:dyDescent="0.25">
      <c r="E336" s="16"/>
      <c r="F336" s="16"/>
      <c r="H336" s="17"/>
      <c r="I336" s="18"/>
    </row>
    <row r="337" spans="5:9" customFormat="1" x14ac:dyDescent="0.25">
      <c r="E337" s="16"/>
      <c r="F337" s="16"/>
      <c r="H337" s="17"/>
      <c r="I337" s="18"/>
    </row>
    <row r="338" spans="5:9" customFormat="1" x14ac:dyDescent="0.25">
      <c r="E338" s="16"/>
      <c r="F338" s="16"/>
      <c r="H338" s="17"/>
      <c r="I338" s="18"/>
    </row>
    <row r="339" spans="5:9" customFormat="1" x14ac:dyDescent="0.25">
      <c r="E339" s="16"/>
      <c r="F339" s="16"/>
      <c r="H339" s="17"/>
      <c r="I339" s="18"/>
    </row>
    <row r="340" spans="5:9" customFormat="1" x14ac:dyDescent="0.25">
      <c r="E340" s="16"/>
      <c r="F340" s="16"/>
      <c r="H340" s="17"/>
      <c r="I340" s="18"/>
    </row>
    <row r="341" spans="5:9" customFormat="1" x14ac:dyDescent="0.25">
      <c r="E341" s="16"/>
      <c r="F341" s="16"/>
      <c r="H341" s="17"/>
      <c r="I341" s="18"/>
    </row>
    <row r="342" spans="5:9" customFormat="1" x14ac:dyDescent="0.25">
      <c r="E342" s="16"/>
      <c r="F342" s="16"/>
      <c r="H342" s="17"/>
      <c r="I342" s="18"/>
    </row>
    <row r="343" spans="5:9" customFormat="1" x14ac:dyDescent="0.25">
      <c r="E343" s="16"/>
      <c r="F343" s="16"/>
      <c r="H343" s="17"/>
      <c r="I343" s="18"/>
    </row>
    <row r="344" spans="5:9" customFormat="1" x14ac:dyDescent="0.25">
      <c r="E344" s="16"/>
      <c r="F344" s="16"/>
      <c r="H344" s="17"/>
      <c r="I344" s="18"/>
    </row>
    <row r="345" spans="5:9" customFormat="1" x14ac:dyDescent="0.25">
      <c r="E345" s="16"/>
      <c r="F345" s="16"/>
      <c r="H345" s="17"/>
      <c r="I345" s="18"/>
    </row>
    <row r="346" spans="5:9" customFormat="1" x14ac:dyDescent="0.25">
      <c r="E346" s="16"/>
      <c r="F346" s="16"/>
      <c r="H346" s="17"/>
      <c r="I346" s="18"/>
    </row>
    <row r="347" spans="5:9" customFormat="1" x14ac:dyDescent="0.25">
      <c r="E347" s="16"/>
      <c r="F347" s="16"/>
      <c r="H347" s="17"/>
      <c r="I347" s="18"/>
    </row>
    <row r="348" spans="5:9" customFormat="1" x14ac:dyDescent="0.25">
      <c r="E348" s="16"/>
      <c r="F348" s="16"/>
      <c r="H348" s="17"/>
      <c r="I348" s="18"/>
    </row>
    <row r="349" spans="5:9" customFormat="1" x14ac:dyDescent="0.25">
      <c r="E349" s="16"/>
      <c r="F349" s="16"/>
      <c r="H349" s="17"/>
      <c r="I349" s="18"/>
    </row>
    <row r="350" spans="5:9" customFormat="1" x14ac:dyDescent="0.25">
      <c r="E350" s="16"/>
      <c r="F350" s="16"/>
      <c r="H350" s="17"/>
      <c r="I350" s="18"/>
    </row>
    <row r="351" spans="5:9" customFormat="1" x14ac:dyDescent="0.25">
      <c r="E351" s="16"/>
      <c r="F351" s="16"/>
      <c r="H351" s="17"/>
      <c r="I351" s="18"/>
    </row>
    <row r="352" spans="5:9" customFormat="1" x14ac:dyDescent="0.25">
      <c r="E352" s="16"/>
      <c r="F352" s="16"/>
      <c r="H352" s="17"/>
      <c r="I352" s="18"/>
    </row>
    <row r="353" spans="5:9" customFormat="1" x14ac:dyDescent="0.25">
      <c r="E353" s="16"/>
      <c r="F353" s="16"/>
      <c r="H353" s="17"/>
      <c r="I353" s="18"/>
    </row>
    <row r="354" spans="5:9" customFormat="1" x14ac:dyDescent="0.25">
      <c r="E354" s="16"/>
      <c r="F354" s="16"/>
      <c r="H354" s="17"/>
      <c r="I354" s="18"/>
    </row>
    <row r="355" spans="5:9" customFormat="1" x14ac:dyDescent="0.25">
      <c r="E355" s="16"/>
      <c r="F355" s="16"/>
      <c r="H355" s="17"/>
      <c r="I355" s="18"/>
    </row>
    <row r="356" spans="5:9" customFormat="1" x14ac:dyDescent="0.25">
      <c r="E356" s="16"/>
      <c r="F356" s="16"/>
      <c r="H356" s="17"/>
      <c r="I356" s="18"/>
    </row>
    <row r="357" spans="5:9" customFormat="1" x14ac:dyDescent="0.25">
      <c r="E357" s="16"/>
      <c r="F357" s="16"/>
      <c r="H357" s="17"/>
      <c r="I357" s="18"/>
    </row>
    <row r="358" spans="5:9" customFormat="1" x14ac:dyDescent="0.25">
      <c r="E358" s="16"/>
      <c r="F358" s="16"/>
      <c r="H358" s="17"/>
      <c r="I358" s="18"/>
    </row>
    <row r="359" spans="5:9" customFormat="1" x14ac:dyDescent="0.25">
      <c r="E359" s="16"/>
      <c r="F359" s="16"/>
      <c r="H359" s="17"/>
      <c r="I359" s="18"/>
    </row>
    <row r="360" spans="5:9" customFormat="1" x14ac:dyDescent="0.25">
      <c r="E360" s="16"/>
      <c r="F360" s="16"/>
      <c r="H360" s="17"/>
      <c r="I360" s="18"/>
    </row>
    <row r="361" spans="5:9" customFormat="1" x14ac:dyDescent="0.25">
      <c r="E361" s="16"/>
      <c r="F361" s="16"/>
      <c r="H361" s="17"/>
      <c r="I361" s="18"/>
    </row>
    <row r="362" spans="5:9" customFormat="1" x14ac:dyDescent="0.25">
      <c r="E362" s="16"/>
      <c r="F362" s="16"/>
      <c r="H362" s="17"/>
      <c r="I362" s="18"/>
    </row>
    <row r="363" spans="5:9" customFormat="1" x14ac:dyDescent="0.25">
      <c r="E363" s="16"/>
      <c r="F363" s="16"/>
      <c r="H363" s="17"/>
      <c r="I363" s="18"/>
    </row>
    <row r="364" spans="5:9" customFormat="1" x14ac:dyDescent="0.25">
      <c r="E364" s="16"/>
      <c r="F364" s="16"/>
      <c r="H364" s="17"/>
      <c r="I364" s="18"/>
    </row>
    <row r="365" spans="5:9" customFormat="1" x14ac:dyDescent="0.25">
      <c r="E365" s="16"/>
      <c r="F365" s="16"/>
      <c r="H365" s="17"/>
      <c r="I365" s="18"/>
    </row>
    <row r="366" spans="5:9" customFormat="1" x14ac:dyDescent="0.25">
      <c r="E366" s="16"/>
      <c r="F366" s="16"/>
      <c r="H366" s="17"/>
      <c r="I366" s="18"/>
    </row>
    <row r="367" spans="5:9" customFormat="1" x14ac:dyDescent="0.25">
      <c r="E367" s="16"/>
      <c r="F367" s="16"/>
      <c r="H367" s="17"/>
      <c r="I367" s="18"/>
    </row>
    <row r="368" spans="5:9" customFormat="1" x14ac:dyDescent="0.25">
      <c r="E368" s="16"/>
      <c r="F368" s="16"/>
      <c r="H368" s="17"/>
      <c r="I368" s="18"/>
    </row>
    <row r="369" spans="5:9" customFormat="1" x14ac:dyDescent="0.25">
      <c r="E369" s="16"/>
      <c r="F369" s="16"/>
      <c r="H369" s="17"/>
      <c r="I369" s="18"/>
    </row>
    <row r="370" spans="5:9" customFormat="1" x14ac:dyDescent="0.25">
      <c r="E370" s="16"/>
      <c r="F370" s="16"/>
      <c r="H370" s="17"/>
      <c r="I370" s="18"/>
    </row>
    <row r="371" spans="5:9" customFormat="1" x14ac:dyDescent="0.25">
      <c r="E371" s="16"/>
      <c r="F371" s="16"/>
      <c r="H371" s="17"/>
      <c r="I371" s="18"/>
    </row>
    <row r="372" spans="5:9" customFormat="1" x14ac:dyDescent="0.25">
      <c r="E372" s="16"/>
      <c r="F372" s="16"/>
      <c r="H372" s="17"/>
      <c r="I372" s="18"/>
    </row>
    <row r="373" spans="5:9" customFormat="1" x14ac:dyDescent="0.25">
      <c r="E373" s="16"/>
      <c r="F373" s="16"/>
      <c r="H373" s="17"/>
      <c r="I373" s="18"/>
    </row>
    <row r="374" spans="5:9" customFormat="1" x14ac:dyDescent="0.25">
      <c r="E374" s="16"/>
      <c r="F374" s="16"/>
      <c r="H374" s="17"/>
      <c r="I374" s="18"/>
    </row>
    <row r="375" spans="5:9" customFormat="1" x14ac:dyDescent="0.25">
      <c r="E375" s="16"/>
      <c r="F375" s="16"/>
      <c r="H375" s="17"/>
      <c r="I375" s="18"/>
    </row>
    <row r="376" spans="5:9" customFormat="1" x14ac:dyDescent="0.25">
      <c r="E376" s="16"/>
      <c r="F376" s="16"/>
      <c r="H376" s="17"/>
      <c r="I376" s="18"/>
    </row>
    <row r="377" spans="5:9" customFormat="1" x14ac:dyDescent="0.25">
      <c r="E377" s="16"/>
      <c r="F377" s="16"/>
      <c r="H377" s="17"/>
      <c r="I377" s="18"/>
    </row>
    <row r="378" spans="5:9" customFormat="1" x14ac:dyDescent="0.25">
      <c r="E378" s="16"/>
      <c r="F378" s="16"/>
      <c r="H378" s="17"/>
      <c r="I378" s="18"/>
    </row>
    <row r="379" spans="5:9" customFormat="1" x14ac:dyDescent="0.25">
      <c r="E379" s="16"/>
      <c r="F379" s="16"/>
      <c r="H379" s="17"/>
      <c r="I379" s="18"/>
    </row>
    <row r="380" spans="5:9" customFormat="1" x14ac:dyDescent="0.25">
      <c r="E380" s="16"/>
      <c r="F380" s="16"/>
      <c r="H380" s="17"/>
      <c r="I380" s="18"/>
    </row>
    <row r="381" spans="5:9" customFormat="1" x14ac:dyDescent="0.25">
      <c r="E381" s="16"/>
      <c r="F381" s="16"/>
      <c r="H381" s="17"/>
      <c r="I381" s="18"/>
    </row>
    <row r="382" spans="5:9" customFormat="1" x14ac:dyDescent="0.25">
      <c r="E382" s="16"/>
      <c r="F382" s="16"/>
      <c r="H382" s="17"/>
      <c r="I382" s="18"/>
    </row>
    <row r="383" spans="5:9" customFormat="1" x14ac:dyDescent="0.25">
      <c r="E383" s="16"/>
      <c r="F383" s="16"/>
      <c r="H383" s="17"/>
      <c r="I383" s="18"/>
    </row>
    <row r="384" spans="5:9" customFormat="1" x14ac:dyDescent="0.25">
      <c r="E384" s="16"/>
      <c r="F384" s="16"/>
      <c r="H384" s="17"/>
      <c r="I384" s="18"/>
    </row>
    <row r="385" spans="5:9" customFormat="1" x14ac:dyDescent="0.25">
      <c r="E385" s="16"/>
      <c r="F385" s="16"/>
      <c r="H385" s="17"/>
      <c r="I385" s="18"/>
    </row>
    <row r="386" spans="5:9" customFormat="1" x14ac:dyDescent="0.25">
      <c r="E386" s="16"/>
      <c r="F386" s="16"/>
      <c r="H386" s="17"/>
      <c r="I386" s="18"/>
    </row>
    <row r="387" spans="5:9" customFormat="1" x14ac:dyDescent="0.25">
      <c r="E387" s="16"/>
      <c r="F387" s="16"/>
      <c r="H387" s="17"/>
      <c r="I387" s="18"/>
    </row>
    <row r="388" spans="5:9" customFormat="1" x14ac:dyDescent="0.25">
      <c r="E388" s="16"/>
      <c r="F388" s="16"/>
      <c r="H388" s="17"/>
      <c r="I388" s="18"/>
    </row>
    <row r="389" spans="5:9" customFormat="1" x14ac:dyDescent="0.25">
      <c r="E389" s="16"/>
      <c r="F389" s="16"/>
      <c r="H389" s="17"/>
      <c r="I389" s="18"/>
    </row>
    <row r="390" spans="5:9" customFormat="1" x14ac:dyDescent="0.25">
      <c r="E390" s="16"/>
      <c r="F390" s="16"/>
      <c r="H390" s="17"/>
      <c r="I390" s="18"/>
    </row>
    <row r="391" spans="5:9" customFormat="1" x14ac:dyDescent="0.25">
      <c r="E391" s="16"/>
      <c r="F391" s="16"/>
      <c r="H391" s="17"/>
      <c r="I391" s="18"/>
    </row>
    <row r="392" spans="5:9" customFormat="1" x14ac:dyDescent="0.25">
      <c r="E392" s="16"/>
      <c r="F392" s="16"/>
      <c r="H392" s="17"/>
      <c r="I392" s="18"/>
    </row>
    <row r="393" spans="5:9" customFormat="1" x14ac:dyDescent="0.25">
      <c r="E393" s="16"/>
      <c r="F393" s="16"/>
      <c r="H393" s="17"/>
      <c r="I393" s="18"/>
    </row>
    <row r="394" spans="5:9" customFormat="1" x14ac:dyDescent="0.25">
      <c r="E394" s="16"/>
      <c r="F394" s="16"/>
      <c r="H394" s="17"/>
      <c r="I394" s="18"/>
    </row>
    <row r="395" spans="5:9" customFormat="1" x14ac:dyDescent="0.25">
      <c r="E395" s="16"/>
      <c r="F395" s="16"/>
      <c r="H395" s="17"/>
      <c r="I395" s="18"/>
    </row>
    <row r="396" spans="5:9" customFormat="1" x14ac:dyDescent="0.25">
      <c r="E396" s="16"/>
      <c r="F396" s="16"/>
      <c r="H396" s="17"/>
      <c r="I396" s="18"/>
    </row>
    <row r="397" spans="5:9" customFormat="1" x14ac:dyDescent="0.25">
      <c r="E397" s="16"/>
      <c r="F397" s="16"/>
      <c r="H397" s="17"/>
      <c r="I397" s="18"/>
    </row>
    <row r="398" spans="5:9" customFormat="1" x14ac:dyDescent="0.25">
      <c r="E398" s="16"/>
      <c r="F398" s="16"/>
      <c r="H398" s="17"/>
      <c r="I398" s="18"/>
    </row>
    <row r="399" spans="5:9" customFormat="1" x14ac:dyDescent="0.25">
      <c r="E399" s="16"/>
      <c r="F399" s="16"/>
      <c r="H399" s="17"/>
      <c r="I399" s="18"/>
    </row>
    <row r="400" spans="5:9" customFormat="1" x14ac:dyDescent="0.25">
      <c r="E400" s="16"/>
      <c r="F400" s="16"/>
      <c r="H400" s="17"/>
      <c r="I400" s="18"/>
    </row>
    <row r="401" spans="5:9" customFormat="1" x14ac:dyDescent="0.25">
      <c r="E401" s="16"/>
      <c r="F401" s="16"/>
      <c r="H401" s="17"/>
      <c r="I401" s="18"/>
    </row>
    <row r="402" spans="5:9" customFormat="1" x14ac:dyDescent="0.25">
      <c r="E402" s="16"/>
      <c r="F402" s="16"/>
      <c r="H402" s="17"/>
      <c r="I402" s="18"/>
    </row>
    <row r="403" spans="5:9" customFormat="1" x14ac:dyDescent="0.25">
      <c r="E403" s="16"/>
      <c r="F403" s="16"/>
      <c r="H403" s="17"/>
      <c r="I403" s="18"/>
    </row>
    <row r="404" spans="5:9" customFormat="1" x14ac:dyDescent="0.25">
      <c r="E404" s="16"/>
      <c r="F404" s="16"/>
      <c r="H404" s="17"/>
      <c r="I404" s="18"/>
    </row>
    <row r="405" spans="5:9" customFormat="1" x14ac:dyDescent="0.25">
      <c r="E405" s="16"/>
      <c r="F405" s="16"/>
      <c r="H405" s="17"/>
      <c r="I405" s="18"/>
    </row>
    <row r="406" spans="5:9" customFormat="1" x14ac:dyDescent="0.25">
      <c r="E406" s="16"/>
      <c r="F406" s="16"/>
      <c r="H406" s="17"/>
      <c r="I406" s="18"/>
    </row>
    <row r="407" spans="5:9" customFormat="1" x14ac:dyDescent="0.25">
      <c r="E407" s="16"/>
      <c r="F407" s="16"/>
      <c r="H407" s="17"/>
      <c r="I407" s="18"/>
    </row>
    <row r="408" spans="5:9" customFormat="1" x14ac:dyDescent="0.25">
      <c r="E408" s="16"/>
      <c r="F408" s="16"/>
      <c r="H408" s="17"/>
      <c r="I408" s="18"/>
    </row>
    <row r="409" spans="5:9" customFormat="1" x14ac:dyDescent="0.25">
      <c r="E409" s="16"/>
      <c r="F409" s="16"/>
      <c r="H409" s="17"/>
      <c r="I409" s="18"/>
    </row>
    <row r="410" spans="5:9" customFormat="1" x14ac:dyDescent="0.25">
      <c r="E410" s="16"/>
      <c r="F410" s="16"/>
      <c r="H410" s="17"/>
      <c r="I410" s="18"/>
    </row>
    <row r="411" spans="5:9" customFormat="1" x14ac:dyDescent="0.25">
      <c r="E411" s="16"/>
      <c r="F411" s="16"/>
      <c r="H411" s="17"/>
      <c r="I411" s="18"/>
    </row>
    <row r="412" spans="5:9" customFormat="1" x14ac:dyDescent="0.25">
      <c r="E412" s="16"/>
      <c r="F412" s="16"/>
      <c r="H412" s="17"/>
      <c r="I412" s="18"/>
    </row>
    <row r="413" spans="5:9" customFormat="1" x14ac:dyDescent="0.25">
      <c r="E413" s="16"/>
      <c r="F413" s="16"/>
      <c r="H413" s="17"/>
      <c r="I413" s="18"/>
    </row>
    <row r="414" spans="5:9" customFormat="1" x14ac:dyDescent="0.25">
      <c r="E414" s="16"/>
      <c r="F414" s="16"/>
      <c r="H414" s="17"/>
      <c r="I414" s="18"/>
    </row>
    <row r="415" spans="5:9" customFormat="1" x14ac:dyDescent="0.25">
      <c r="E415" s="16"/>
      <c r="F415" s="16"/>
      <c r="H415" s="17"/>
      <c r="I415" s="18"/>
    </row>
    <row r="416" spans="5:9" customFormat="1" x14ac:dyDescent="0.25">
      <c r="E416" s="16"/>
      <c r="F416" s="16"/>
      <c r="H416" s="17"/>
      <c r="I416" s="18"/>
    </row>
    <row r="417" spans="5:9" customFormat="1" x14ac:dyDescent="0.25">
      <c r="E417" s="16"/>
      <c r="F417" s="16"/>
      <c r="H417" s="17"/>
      <c r="I417" s="18"/>
    </row>
    <row r="418" spans="5:9" customFormat="1" x14ac:dyDescent="0.25">
      <c r="E418" s="16"/>
      <c r="F418" s="16"/>
      <c r="H418" s="17"/>
      <c r="I418" s="18"/>
    </row>
    <row r="419" spans="5:9" customFormat="1" x14ac:dyDescent="0.25">
      <c r="E419" s="16"/>
      <c r="F419" s="16"/>
      <c r="H419" s="17"/>
      <c r="I419" s="18"/>
    </row>
    <row r="420" spans="5:9" customFormat="1" x14ac:dyDescent="0.25">
      <c r="E420" s="16"/>
      <c r="F420" s="16"/>
      <c r="H420" s="17"/>
      <c r="I420" s="18"/>
    </row>
    <row r="421" spans="5:9" customFormat="1" x14ac:dyDescent="0.25">
      <c r="E421" s="16"/>
      <c r="F421" s="16"/>
      <c r="H421" s="17"/>
      <c r="I421" s="18"/>
    </row>
    <row r="422" spans="5:9" customFormat="1" x14ac:dyDescent="0.25">
      <c r="E422" s="16"/>
      <c r="F422" s="16"/>
      <c r="H422" s="17"/>
      <c r="I422" s="18"/>
    </row>
    <row r="423" spans="5:9" customFormat="1" x14ac:dyDescent="0.25">
      <c r="E423" s="16"/>
      <c r="F423" s="16"/>
      <c r="H423" s="17"/>
      <c r="I423" s="18"/>
    </row>
    <row r="424" spans="5:9" customFormat="1" x14ac:dyDescent="0.25">
      <c r="E424" s="16"/>
      <c r="F424" s="16"/>
      <c r="H424" s="17"/>
      <c r="I424" s="18"/>
    </row>
    <row r="425" spans="5:9" customFormat="1" x14ac:dyDescent="0.25">
      <c r="E425" s="16"/>
      <c r="F425" s="16"/>
      <c r="H425" s="17"/>
      <c r="I425" s="18"/>
    </row>
    <row r="426" spans="5:9" customFormat="1" x14ac:dyDescent="0.25">
      <c r="E426" s="16"/>
      <c r="F426" s="16"/>
      <c r="H426" s="17"/>
      <c r="I426" s="18"/>
    </row>
    <row r="427" spans="5:9" customFormat="1" x14ac:dyDescent="0.25">
      <c r="E427" s="16"/>
      <c r="F427" s="16"/>
      <c r="H427" s="17"/>
      <c r="I427" s="18"/>
    </row>
    <row r="428" spans="5:9" customFormat="1" x14ac:dyDescent="0.25">
      <c r="E428" s="16"/>
      <c r="F428" s="16"/>
      <c r="H428" s="17"/>
      <c r="I428" s="18"/>
    </row>
    <row r="429" spans="5:9" customFormat="1" x14ac:dyDescent="0.25">
      <c r="E429" s="16"/>
      <c r="F429" s="16"/>
      <c r="H429" s="17"/>
      <c r="I429" s="18"/>
    </row>
    <row r="430" spans="5:9" customFormat="1" x14ac:dyDescent="0.25">
      <c r="E430" s="16"/>
      <c r="F430" s="16"/>
      <c r="H430" s="17"/>
      <c r="I430" s="18"/>
    </row>
    <row r="431" spans="5:9" customFormat="1" x14ac:dyDescent="0.25">
      <c r="E431" s="16"/>
      <c r="F431" s="16"/>
      <c r="H431" s="17"/>
      <c r="I431" s="18"/>
    </row>
    <row r="432" spans="5:9" customFormat="1" x14ac:dyDescent="0.25">
      <c r="E432" s="16"/>
      <c r="F432" s="16"/>
      <c r="H432" s="17"/>
      <c r="I432" s="18"/>
    </row>
    <row r="433" spans="5:9" customFormat="1" x14ac:dyDescent="0.25">
      <c r="E433" s="16"/>
      <c r="F433" s="16"/>
      <c r="H433" s="17"/>
      <c r="I433" s="18"/>
    </row>
    <row r="434" spans="5:9" customFormat="1" x14ac:dyDescent="0.25">
      <c r="E434" s="16"/>
      <c r="F434" s="16"/>
      <c r="H434" s="17"/>
      <c r="I434" s="18"/>
    </row>
    <row r="435" spans="5:9" customFormat="1" x14ac:dyDescent="0.25">
      <c r="E435" s="16"/>
      <c r="F435" s="16"/>
      <c r="H435" s="17"/>
      <c r="I435" s="18"/>
    </row>
    <row r="436" spans="5:9" customFormat="1" x14ac:dyDescent="0.25">
      <c r="E436" s="16"/>
      <c r="F436" s="16"/>
      <c r="H436" s="17"/>
      <c r="I436" s="18"/>
    </row>
    <row r="437" spans="5:9" customFormat="1" x14ac:dyDescent="0.25">
      <c r="E437" s="16"/>
      <c r="F437" s="16"/>
      <c r="H437" s="17"/>
      <c r="I437" s="18"/>
    </row>
    <row r="438" spans="5:9" customFormat="1" x14ac:dyDescent="0.25">
      <c r="E438" s="16"/>
      <c r="F438" s="16"/>
      <c r="H438" s="17"/>
      <c r="I438" s="18"/>
    </row>
    <row r="439" spans="5:9" customFormat="1" x14ac:dyDescent="0.25">
      <c r="E439" s="16"/>
      <c r="F439" s="16"/>
      <c r="H439" s="17"/>
      <c r="I439" s="18"/>
    </row>
    <row r="440" spans="5:9" customFormat="1" x14ac:dyDescent="0.25">
      <c r="E440" s="16"/>
      <c r="F440" s="16"/>
      <c r="H440" s="17"/>
      <c r="I440" s="18"/>
    </row>
    <row r="441" spans="5:9" customFormat="1" x14ac:dyDescent="0.25">
      <c r="E441" s="16"/>
      <c r="F441" s="16"/>
      <c r="H441" s="17"/>
      <c r="I441" s="18"/>
    </row>
    <row r="442" spans="5:9" customFormat="1" x14ac:dyDescent="0.25">
      <c r="E442" s="16"/>
      <c r="F442" s="16"/>
      <c r="H442" s="17"/>
      <c r="I442" s="18"/>
    </row>
    <row r="443" spans="5:9" customFormat="1" x14ac:dyDescent="0.25">
      <c r="E443" s="16"/>
      <c r="F443" s="16"/>
      <c r="H443" s="17"/>
      <c r="I443" s="18"/>
    </row>
    <row r="444" spans="5:9" customFormat="1" x14ac:dyDescent="0.25">
      <c r="E444" s="16"/>
      <c r="F444" s="16"/>
      <c r="H444" s="17"/>
      <c r="I444" s="18"/>
    </row>
    <row r="445" spans="5:9" customFormat="1" x14ac:dyDescent="0.25">
      <c r="E445" s="16"/>
      <c r="F445" s="16"/>
      <c r="H445" s="17"/>
      <c r="I445" s="18"/>
    </row>
    <row r="446" spans="5:9" customFormat="1" x14ac:dyDescent="0.25">
      <c r="E446" s="16"/>
      <c r="F446" s="16"/>
      <c r="H446" s="17"/>
      <c r="I446" s="18"/>
    </row>
    <row r="447" spans="5:9" customFormat="1" x14ac:dyDescent="0.25">
      <c r="E447" s="16"/>
      <c r="F447" s="16"/>
      <c r="H447" s="17"/>
      <c r="I447" s="18"/>
    </row>
    <row r="448" spans="5:9" customFormat="1" x14ac:dyDescent="0.25">
      <c r="E448" s="16"/>
      <c r="F448" s="16"/>
      <c r="H448" s="17"/>
      <c r="I448" s="18"/>
    </row>
    <row r="449" spans="5:9" customFormat="1" x14ac:dyDescent="0.25">
      <c r="E449" s="16"/>
      <c r="F449" s="16"/>
      <c r="H449" s="17"/>
      <c r="I449" s="18"/>
    </row>
    <row r="450" spans="5:9" customFormat="1" x14ac:dyDescent="0.25">
      <c r="E450" s="16"/>
      <c r="F450" s="16"/>
      <c r="H450" s="17"/>
      <c r="I450" s="18"/>
    </row>
    <row r="451" spans="5:9" customFormat="1" x14ac:dyDescent="0.25">
      <c r="E451" s="16"/>
      <c r="F451" s="16"/>
      <c r="H451" s="17"/>
      <c r="I451" s="18"/>
    </row>
    <row r="452" spans="5:9" customFormat="1" x14ac:dyDescent="0.25">
      <c r="E452" s="16"/>
      <c r="F452" s="16"/>
      <c r="H452" s="17"/>
      <c r="I452" s="18"/>
    </row>
    <row r="453" spans="5:9" customFormat="1" x14ac:dyDescent="0.25">
      <c r="E453" s="16"/>
      <c r="F453" s="16"/>
      <c r="H453" s="17"/>
      <c r="I453" s="18"/>
    </row>
    <row r="454" spans="5:9" customFormat="1" x14ac:dyDescent="0.25">
      <c r="E454" s="16"/>
      <c r="F454" s="16"/>
      <c r="H454" s="17"/>
      <c r="I454" s="18"/>
    </row>
    <row r="455" spans="5:9" customFormat="1" x14ac:dyDescent="0.25">
      <c r="E455" s="16"/>
      <c r="F455" s="16"/>
      <c r="H455" s="17"/>
      <c r="I455" s="18"/>
    </row>
    <row r="456" spans="5:9" customFormat="1" x14ac:dyDescent="0.25">
      <c r="E456" s="16"/>
      <c r="F456" s="16"/>
      <c r="H456" s="17"/>
      <c r="I456" s="18"/>
    </row>
    <row r="457" spans="5:9" customFormat="1" x14ac:dyDescent="0.25">
      <c r="E457" s="16"/>
      <c r="F457" s="16"/>
      <c r="H457" s="17"/>
      <c r="I457" s="18"/>
    </row>
    <row r="458" spans="5:9" customFormat="1" x14ac:dyDescent="0.25">
      <c r="E458" s="16"/>
      <c r="F458" s="16"/>
      <c r="H458" s="17"/>
      <c r="I458" s="18"/>
    </row>
    <row r="459" spans="5:9" customFormat="1" x14ac:dyDescent="0.25">
      <c r="E459" s="16"/>
      <c r="F459" s="16"/>
      <c r="H459" s="17"/>
      <c r="I459" s="18"/>
    </row>
    <row r="460" spans="5:9" customFormat="1" x14ac:dyDescent="0.25">
      <c r="E460" s="16"/>
      <c r="F460" s="16"/>
      <c r="H460" s="17"/>
      <c r="I460" s="18"/>
    </row>
    <row r="461" spans="5:9" customFormat="1" x14ac:dyDescent="0.25">
      <c r="E461" s="16"/>
      <c r="F461" s="16"/>
      <c r="H461" s="17"/>
      <c r="I461" s="18"/>
    </row>
    <row r="462" spans="5:9" customFormat="1" x14ac:dyDescent="0.25">
      <c r="E462" s="16"/>
      <c r="F462" s="16"/>
      <c r="H462" s="17"/>
      <c r="I462" s="18"/>
    </row>
    <row r="463" spans="5:9" customFormat="1" x14ac:dyDescent="0.25">
      <c r="E463" s="16"/>
      <c r="F463" s="16"/>
      <c r="H463" s="17"/>
      <c r="I463" s="18"/>
    </row>
    <row r="464" spans="5:9" customFormat="1" x14ac:dyDescent="0.25">
      <c r="E464" s="16"/>
      <c r="F464" s="16"/>
      <c r="H464" s="17"/>
      <c r="I464" s="18"/>
    </row>
    <row r="465" spans="5:9" customFormat="1" x14ac:dyDescent="0.25">
      <c r="E465" s="16"/>
      <c r="F465" s="16"/>
      <c r="H465" s="17"/>
      <c r="I465" s="18"/>
    </row>
    <row r="466" spans="5:9" customFormat="1" x14ac:dyDescent="0.25">
      <c r="E466" s="16"/>
      <c r="F466" s="16"/>
      <c r="H466" s="17"/>
      <c r="I466" s="18"/>
    </row>
    <row r="467" spans="5:9" customFormat="1" x14ac:dyDescent="0.25">
      <c r="E467" s="16"/>
      <c r="F467" s="16"/>
      <c r="H467" s="17"/>
      <c r="I467" s="18"/>
    </row>
    <row r="468" spans="5:9" customFormat="1" x14ac:dyDescent="0.25">
      <c r="E468" s="16"/>
      <c r="F468" s="16"/>
      <c r="H468" s="17"/>
      <c r="I468" s="18"/>
    </row>
    <row r="469" spans="5:9" customFormat="1" x14ac:dyDescent="0.25">
      <c r="E469" s="16"/>
      <c r="F469" s="16"/>
      <c r="H469" s="17"/>
      <c r="I469" s="18"/>
    </row>
    <row r="470" spans="5:9" customFormat="1" x14ac:dyDescent="0.25">
      <c r="E470" s="16"/>
      <c r="F470" s="16"/>
      <c r="H470" s="17"/>
      <c r="I470" s="18"/>
    </row>
    <row r="471" spans="5:9" customFormat="1" x14ac:dyDescent="0.25">
      <c r="E471" s="16"/>
      <c r="F471" s="16"/>
      <c r="H471" s="17"/>
      <c r="I471" s="18"/>
    </row>
    <row r="472" spans="5:9" customFormat="1" x14ac:dyDescent="0.25">
      <c r="E472" s="16"/>
      <c r="F472" s="16"/>
      <c r="H472" s="17"/>
      <c r="I472" s="18"/>
    </row>
    <row r="473" spans="5:9" customFormat="1" x14ac:dyDescent="0.25">
      <c r="E473" s="16"/>
      <c r="F473" s="16"/>
      <c r="H473" s="17"/>
      <c r="I473" s="18"/>
    </row>
    <row r="474" spans="5:9" customFormat="1" x14ac:dyDescent="0.25">
      <c r="E474" s="16"/>
      <c r="F474" s="16"/>
      <c r="H474" s="17"/>
      <c r="I474" s="18"/>
    </row>
    <row r="475" spans="5:9" customFormat="1" x14ac:dyDescent="0.25">
      <c r="E475" s="16"/>
      <c r="F475" s="16"/>
      <c r="H475" s="17"/>
      <c r="I475" s="18"/>
    </row>
    <row r="476" spans="5:9" customFormat="1" x14ac:dyDescent="0.25">
      <c r="E476" s="16"/>
      <c r="F476" s="16"/>
      <c r="H476" s="17"/>
      <c r="I476" s="18"/>
    </row>
    <row r="477" spans="5:9" customFormat="1" x14ac:dyDescent="0.25">
      <c r="E477" s="16"/>
      <c r="F477" s="16"/>
      <c r="H477" s="17"/>
      <c r="I477" s="18"/>
    </row>
    <row r="478" spans="5:9" customFormat="1" x14ac:dyDescent="0.25">
      <c r="E478" s="16"/>
      <c r="F478" s="16"/>
      <c r="H478" s="17"/>
      <c r="I478" s="18"/>
    </row>
    <row r="479" spans="5:9" customFormat="1" x14ac:dyDescent="0.25">
      <c r="E479" s="16"/>
      <c r="F479" s="16"/>
      <c r="H479" s="17"/>
      <c r="I479" s="18"/>
    </row>
    <row r="480" spans="5:9" customFormat="1" x14ac:dyDescent="0.25">
      <c r="E480" s="16"/>
      <c r="F480" s="16"/>
      <c r="H480" s="17"/>
      <c r="I480" s="18"/>
    </row>
    <row r="481" spans="5:9" customFormat="1" x14ac:dyDescent="0.25">
      <c r="E481" s="16"/>
      <c r="F481" s="16"/>
      <c r="H481" s="17"/>
      <c r="I481" s="18"/>
    </row>
    <row r="482" spans="5:9" customFormat="1" x14ac:dyDescent="0.25">
      <c r="E482" s="16"/>
      <c r="F482" s="16"/>
      <c r="H482" s="17"/>
      <c r="I482" s="18"/>
    </row>
    <row r="483" spans="5:9" customFormat="1" x14ac:dyDescent="0.25">
      <c r="E483" s="16"/>
      <c r="F483" s="16"/>
      <c r="H483" s="17"/>
      <c r="I483" s="18"/>
    </row>
    <row r="484" spans="5:9" customFormat="1" x14ac:dyDescent="0.25">
      <c r="E484" s="16"/>
      <c r="F484" s="16"/>
      <c r="H484" s="17"/>
      <c r="I484" s="18"/>
    </row>
    <row r="485" spans="5:9" customFormat="1" x14ac:dyDescent="0.25">
      <c r="E485" s="16"/>
      <c r="F485" s="16"/>
      <c r="H485" s="17"/>
      <c r="I485" s="18"/>
    </row>
    <row r="486" spans="5:9" customFormat="1" x14ac:dyDescent="0.25">
      <c r="E486" s="16"/>
      <c r="F486" s="16"/>
      <c r="H486" s="17"/>
      <c r="I486" s="18"/>
    </row>
    <row r="487" spans="5:9" customFormat="1" x14ac:dyDescent="0.25">
      <c r="E487" s="16"/>
      <c r="F487" s="16"/>
      <c r="H487" s="17"/>
      <c r="I487" s="18"/>
    </row>
    <row r="488" spans="5:9" customFormat="1" x14ac:dyDescent="0.25">
      <c r="E488" s="16"/>
      <c r="F488" s="16"/>
      <c r="H488" s="17"/>
      <c r="I488" s="18"/>
    </row>
    <row r="489" spans="5:9" customFormat="1" x14ac:dyDescent="0.25">
      <c r="E489" s="16"/>
      <c r="F489" s="16"/>
      <c r="H489" s="17"/>
      <c r="I489" s="18"/>
    </row>
    <row r="490" spans="5:9" customFormat="1" x14ac:dyDescent="0.25">
      <c r="E490" s="16"/>
      <c r="F490" s="16"/>
      <c r="H490" s="17"/>
      <c r="I490" s="18"/>
    </row>
    <row r="491" spans="5:9" customFormat="1" x14ac:dyDescent="0.25">
      <c r="E491" s="16"/>
      <c r="F491" s="16"/>
      <c r="H491" s="17"/>
      <c r="I491" s="18"/>
    </row>
    <row r="492" spans="5:9" customFormat="1" x14ac:dyDescent="0.25">
      <c r="E492" s="16"/>
      <c r="F492" s="16"/>
      <c r="H492" s="17"/>
      <c r="I492" s="18"/>
    </row>
    <row r="493" spans="5:9" customFormat="1" x14ac:dyDescent="0.25">
      <c r="E493" s="16"/>
      <c r="F493" s="16"/>
      <c r="H493" s="17"/>
      <c r="I493" s="18"/>
    </row>
    <row r="494" spans="5:9" customFormat="1" x14ac:dyDescent="0.25">
      <c r="E494" s="16"/>
      <c r="F494" s="16"/>
      <c r="H494" s="17"/>
      <c r="I494" s="18"/>
    </row>
    <row r="495" spans="5:9" customFormat="1" x14ac:dyDescent="0.25">
      <c r="E495" s="16"/>
      <c r="F495" s="16"/>
      <c r="H495" s="17"/>
      <c r="I495" s="18"/>
    </row>
    <row r="496" spans="5:9" customFormat="1" x14ac:dyDescent="0.25">
      <c r="E496" s="16"/>
      <c r="F496" s="16"/>
      <c r="H496" s="17"/>
      <c r="I496" s="18"/>
    </row>
    <row r="497" spans="5:9" customFormat="1" x14ac:dyDescent="0.25">
      <c r="E497" s="16"/>
      <c r="F497" s="16"/>
      <c r="H497" s="17"/>
      <c r="I497" s="18"/>
    </row>
    <row r="498" spans="5:9" customFormat="1" x14ac:dyDescent="0.25">
      <c r="E498" s="16"/>
      <c r="F498" s="16"/>
      <c r="H498" s="17"/>
      <c r="I498" s="18"/>
    </row>
    <row r="499" spans="5:9" customFormat="1" x14ac:dyDescent="0.25">
      <c r="E499" s="16"/>
      <c r="F499" s="16"/>
      <c r="H499" s="17"/>
      <c r="I499" s="18"/>
    </row>
    <row r="500" spans="5:9" customFormat="1" x14ac:dyDescent="0.25">
      <c r="E500" s="16"/>
      <c r="F500" s="16"/>
      <c r="H500" s="17"/>
      <c r="I500" s="18"/>
    </row>
    <row r="501" spans="5:9" customFormat="1" x14ac:dyDescent="0.25">
      <c r="E501" s="16"/>
      <c r="F501" s="16"/>
      <c r="H501" s="17"/>
      <c r="I501" s="18"/>
    </row>
    <row r="502" spans="5:9" customFormat="1" x14ac:dyDescent="0.25">
      <c r="E502" s="16"/>
      <c r="F502" s="16"/>
      <c r="H502" s="17"/>
      <c r="I502" s="18"/>
    </row>
    <row r="503" spans="5:9" customFormat="1" x14ac:dyDescent="0.25">
      <c r="E503" s="16"/>
      <c r="F503" s="16"/>
      <c r="H503" s="17"/>
      <c r="I503" s="18"/>
    </row>
    <row r="504" spans="5:9" customFormat="1" x14ac:dyDescent="0.25">
      <c r="E504" s="16"/>
      <c r="F504" s="16"/>
      <c r="H504" s="17"/>
      <c r="I504" s="18"/>
    </row>
    <row r="505" spans="5:9" customFormat="1" x14ac:dyDescent="0.25">
      <c r="E505" s="16"/>
      <c r="F505" s="16"/>
      <c r="H505" s="17"/>
      <c r="I505" s="18"/>
    </row>
    <row r="506" spans="5:9" customFormat="1" x14ac:dyDescent="0.25">
      <c r="E506" s="16"/>
      <c r="F506" s="16"/>
      <c r="H506" s="17"/>
      <c r="I506" s="18"/>
    </row>
    <row r="507" spans="5:9" customFormat="1" x14ac:dyDescent="0.25">
      <c r="E507" s="16"/>
      <c r="F507" s="16"/>
      <c r="H507" s="17"/>
      <c r="I507" s="18"/>
    </row>
    <row r="508" spans="5:9" customFormat="1" x14ac:dyDescent="0.25">
      <c r="E508" s="16"/>
      <c r="F508" s="16"/>
      <c r="H508" s="17"/>
      <c r="I508" s="18"/>
    </row>
    <row r="509" spans="5:9" customFormat="1" x14ac:dyDescent="0.25">
      <c r="E509" s="16"/>
      <c r="F509" s="16"/>
      <c r="H509" s="17"/>
      <c r="I509" s="18"/>
    </row>
    <row r="510" spans="5:9" customFormat="1" x14ac:dyDescent="0.25">
      <c r="E510" s="16"/>
      <c r="F510" s="16"/>
      <c r="H510" s="17"/>
      <c r="I510" s="18"/>
    </row>
    <row r="511" spans="5:9" customFormat="1" x14ac:dyDescent="0.25">
      <c r="E511" s="16"/>
      <c r="F511" s="16"/>
      <c r="H511" s="17"/>
      <c r="I511" s="18"/>
    </row>
    <row r="512" spans="5:9" customFormat="1" x14ac:dyDescent="0.25">
      <c r="E512" s="16"/>
      <c r="F512" s="16"/>
      <c r="H512" s="17"/>
      <c r="I512" s="18"/>
    </row>
    <row r="513" spans="5:9" customFormat="1" x14ac:dyDescent="0.25">
      <c r="E513" s="16"/>
      <c r="F513" s="16"/>
      <c r="H513" s="17"/>
      <c r="I513" s="18"/>
    </row>
    <row r="514" spans="5:9" customFormat="1" x14ac:dyDescent="0.25">
      <c r="E514" s="16"/>
      <c r="F514" s="16"/>
      <c r="H514" s="17"/>
      <c r="I514" s="18"/>
    </row>
    <row r="515" spans="5:9" customFormat="1" x14ac:dyDescent="0.25">
      <c r="E515" s="16"/>
      <c r="F515" s="16"/>
      <c r="H515" s="17"/>
      <c r="I515" s="18"/>
    </row>
    <row r="516" spans="5:9" customFormat="1" x14ac:dyDescent="0.25">
      <c r="E516" s="16"/>
      <c r="F516" s="16"/>
      <c r="H516" s="17"/>
      <c r="I516" s="18"/>
    </row>
    <row r="517" spans="5:9" customFormat="1" x14ac:dyDescent="0.25">
      <c r="E517" s="16"/>
      <c r="F517" s="16"/>
      <c r="H517" s="17"/>
      <c r="I517" s="18"/>
    </row>
    <row r="518" spans="5:9" customFormat="1" x14ac:dyDescent="0.25">
      <c r="E518" s="16"/>
      <c r="F518" s="16"/>
      <c r="H518" s="17"/>
      <c r="I518" s="18"/>
    </row>
    <row r="519" spans="5:9" customFormat="1" x14ac:dyDescent="0.25">
      <c r="E519" s="16"/>
      <c r="F519" s="16"/>
      <c r="H519" s="17"/>
      <c r="I519" s="18"/>
    </row>
    <row r="520" spans="5:9" customFormat="1" x14ac:dyDescent="0.25">
      <c r="E520" s="16"/>
      <c r="F520" s="16"/>
      <c r="H520" s="17"/>
      <c r="I520" s="18"/>
    </row>
    <row r="521" spans="5:9" customFormat="1" x14ac:dyDescent="0.25">
      <c r="E521" s="16"/>
      <c r="F521" s="16"/>
      <c r="H521" s="17"/>
      <c r="I521" s="18"/>
    </row>
    <row r="522" spans="5:9" customFormat="1" x14ac:dyDescent="0.25">
      <c r="E522" s="16"/>
      <c r="F522" s="16"/>
      <c r="H522" s="17"/>
      <c r="I522" s="18"/>
    </row>
    <row r="523" spans="5:9" customFormat="1" x14ac:dyDescent="0.25">
      <c r="E523" s="16"/>
      <c r="F523" s="16"/>
      <c r="H523" s="17"/>
      <c r="I523" s="18"/>
    </row>
    <row r="524" spans="5:9" customFormat="1" x14ac:dyDescent="0.25">
      <c r="E524" s="16"/>
      <c r="F524" s="16"/>
      <c r="H524" s="17"/>
      <c r="I524" s="18"/>
    </row>
    <row r="525" spans="5:9" customFormat="1" x14ac:dyDescent="0.25">
      <c r="E525" s="16"/>
      <c r="F525" s="16"/>
      <c r="H525" s="17"/>
      <c r="I525" s="18"/>
    </row>
    <row r="526" spans="5:9" customFormat="1" x14ac:dyDescent="0.25">
      <c r="E526" s="16"/>
      <c r="F526" s="16"/>
      <c r="H526" s="17"/>
      <c r="I526" s="18"/>
    </row>
    <row r="527" spans="5:9" customFormat="1" x14ac:dyDescent="0.25">
      <c r="E527" s="16"/>
      <c r="F527" s="16"/>
      <c r="H527" s="17"/>
      <c r="I527" s="18"/>
    </row>
    <row r="528" spans="5:9" customFormat="1" x14ac:dyDescent="0.25">
      <c r="E528" s="16"/>
      <c r="F528" s="16"/>
      <c r="H528" s="17"/>
      <c r="I528" s="18"/>
    </row>
    <row r="529" spans="5:9" customFormat="1" x14ac:dyDescent="0.25">
      <c r="E529" s="16"/>
      <c r="F529" s="16"/>
      <c r="H529" s="17"/>
      <c r="I529" s="18"/>
    </row>
    <row r="530" spans="5:9" customFormat="1" x14ac:dyDescent="0.25">
      <c r="E530" s="16"/>
      <c r="F530" s="16"/>
      <c r="H530" s="17"/>
      <c r="I530" s="18"/>
    </row>
    <row r="531" spans="5:9" customFormat="1" x14ac:dyDescent="0.25">
      <c r="E531" s="16"/>
      <c r="F531" s="16"/>
      <c r="H531" s="17"/>
      <c r="I531" s="18"/>
    </row>
    <row r="532" spans="5:9" customFormat="1" x14ac:dyDescent="0.25">
      <c r="E532" s="16"/>
      <c r="F532" s="16"/>
      <c r="H532" s="17"/>
      <c r="I532" s="18"/>
    </row>
    <row r="533" spans="5:9" customFormat="1" x14ac:dyDescent="0.25">
      <c r="E533" s="16"/>
      <c r="F533" s="16"/>
      <c r="H533" s="17"/>
      <c r="I533" s="18"/>
    </row>
    <row r="534" spans="5:9" customFormat="1" x14ac:dyDescent="0.25">
      <c r="E534" s="16"/>
      <c r="F534" s="16"/>
      <c r="H534" s="17"/>
      <c r="I534" s="18"/>
    </row>
    <row r="535" spans="5:9" customFormat="1" x14ac:dyDescent="0.25">
      <c r="E535" s="16"/>
      <c r="F535" s="16"/>
      <c r="H535" s="17"/>
      <c r="I535" s="18"/>
    </row>
    <row r="536" spans="5:9" customFormat="1" x14ac:dyDescent="0.25">
      <c r="E536" s="16"/>
      <c r="F536" s="16"/>
      <c r="H536" s="17"/>
      <c r="I536" s="18"/>
    </row>
    <row r="537" spans="5:9" customFormat="1" x14ac:dyDescent="0.25">
      <c r="E537" s="16"/>
      <c r="F537" s="16"/>
      <c r="H537" s="17"/>
      <c r="I537" s="18"/>
    </row>
    <row r="538" spans="5:9" customFormat="1" x14ac:dyDescent="0.25">
      <c r="E538" s="16"/>
      <c r="F538" s="16"/>
      <c r="H538" s="17"/>
      <c r="I538" s="18"/>
    </row>
    <row r="539" spans="5:9" customFormat="1" x14ac:dyDescent="0.25">
      <c r="E539" s="16"/>
      <c r="F539" s="16"/>
      <c r="H539" s="17"/>
      <c r="I539" s="18"/>
    </row>
    <row r="540" spans="5:9" customFormat="1" x14ac:dyDescent="0.25">
      <c r="E540" s="16"/>
      <c r="F540" s="16"/>
      <c r="H540" s="17"/>
      <c r="I540" s="18"/>
    </row>
    <row r="541" spans="5:9" customFormat="1" x14ac:dyDescent="0.25">
      <c r="E541" s="16"/>
      <c r="F541" s="16"/>
      <c r="H541" s="17"/>
      <c r="I541" s="18"/>
    </row>
    <row r="542" spans="5:9" customFormat="1" x14ac:dyDescent="0.25">
      <c r="E542" s="16"/>
      <c r="F542" s="16"/>
      <c r="H542" s="17"/>
      <c r="I542" s="18"/>
    </row>
    <row r="543" spans="5:9" customFormat="1" x14ac:dyDescent="0.25">
      <c r="E543" s="16"/>
      <c r="F543" s="16"/>
      <c r="H543" s="17"/>
      <c r="I543" s="18"/>
    </row>
    <row r="544" spans="5:9" customFormat="1" x14ac:dyDescent="0.25">
      <c r="E544" s="16"/>
      <c r="F544" s="16"/>
      <c r="H544" s="17"/>
      <c r="I544" s="18"/>
    </row>
    <row r="545" spans="5:9" customFormat="1" x14ac:dyDescent="0.25">
      <c r="E545" s="16"/>
      <c r="F545" s="16"/>
      <c r="H545" s="17"/>
      <c r="I545" s="18"/>
    </row>
    <row r="546" spans="5:9" customFormat="1" x14ac:dyDescent="0.25">
      <c r="E546" s="16"/>
      <c r="F546" s="16"/>
      <c r="H546" s="17"/>
      <c r="I546" s="18"/>
    </row>
    <row r="547" spans="5:9" customFormat="1" x14ac:dyDescent="0.25">
      <c r="E547" s="16"/>
      <c r="F547" s="16"/>
      <c r="H547" s="17"/>
      <c r="I547" s="18"/>
    </row>
    <row r="548" spans="5:9" customFormat="1" x14ac:dyDescent="0.25">
      <c r="E548" s="16"/>
      <c r="F548" s="16"/>
      <c r="H548" s="17"/>
      <c r="I548" s="18"/>
    </row>
    <row r="549" spans="5:9" customFormat="1" x14ac:dyDescent="0.25">
      <c r="E549" s="16"/>
      <c r="F549" s="16"/>
      <c r="H549" s="17"/>
      <c r="I549" s="18"/>
    </row>
    <row r="550" spans="5:9" customFormat="1" x14ac:dyDescent="0.25">
      <c r="E550" s="16"/>
      <c r="F550" s="16"/>
      <c r="H550" s="17"/>
      <c r="I550" s="18"/>
    </row>
    <row r="551" spans="5:9" customFormat="1" x14ac:dyDescent="0.25">
      <c r="E551" s="16"/>
      <c r="F551" s="16"/>
      <c r="H551" s="17"/>
      <c r="I551" s="18"/>
    </row>
    <row r="552" spans="5:9" customFormat="1" x14ac:dyDescent="0.25">
      <c r="E552" s="16"/>
      <c r="F552" s="16"/>
      <c r="H552" s="17"/>
      <c r="I552" s="18"/>
    </row>
    <row r="553" spans="5:9" customFormat="1" x14ac:dyDescent="0.25">
      <c r="E553" s="16"/>
      <c r="F553" s="16"/>
      <c r="H553" s="17"/>
      <c r="I553" s="18"/>
    </row>
    <row r="554" spans="5:9" customFormat="1" x14ac:dyDescent="0.25">
      <c r="E554" s="16"/>
      <c r="F554" s="16"/>
      <c r="H554" s="17"/>
      <c r="I554" s="18"/>
    </row>
    <row r="555" spans="5:9" customFormat="1" x14ac:dyDescent="0.25">
      <c r="E555" s="16"/>
      <c r="F555" s="16"/>
      <c r="H555" s="17"/>
      <c r="I555" s="18"/>
    </row>
    <row r="556" spans="5:9" customFormat="1" x14ac:dyDescent="0.25">
      <c r="E556" s="16"/>
      <c r="F556" s="16"/>
      <c r="H556" s="17"/>
      <c r="I556" s="18"/>
    </row>
    <row r="557" spans="5:9" customFormat="1" x14ac:dyDescent="0.25">
      <c r="E557" s="16"/>
      <c r="F557" s="16"/>
      <c r="H557" s="17"/>
      <c r="I557" s="18"/>
    </row>
    <row r="558" spans="5:9" customFormat="1" x14ac:dyDescent="0.25">
      <c r="E558" s="16"/>
      <c r="F558" s="16"/>
      <c r="H558" s="17"/>
      <c r="I558" s="18"/>
    </row>
    <row r="559" spans="5:9" customFormat="1" x14ac:dyDescent="0.25">
      <c r="E559" s="16"/>
      <c r="F559" s="16"/>
      <c r="H559" s="17"/>
      <c r="I559" s="18"/>
    </row>
    <row r="560" spans="5:9" customFormat="1" x14ac:dyDescent="0.25">
      <c r="E560" s="16"/>
      <c r="F560" s="16"/>
      <c r="H560" s="17"/>
      <c r="I560" s="18"/>
    </row>
    <row r="561" spans="5:9" customFormat="1" x14ac:dyDescent="0.25">
      <c r="E561" s="16"/>
      <c r="F561" s="16"/>
      <c r="H561" s="17"/>
      <c r="I561" s="18"/>
    </row>
    <row r="562" spans="5:9" customFormat="1" x14ac:dyDescent="0.25">
      <c r="E562" s="16"/>
      <c r="F562" s="16"/>
      <c r="H562" s="17"/>
      <c r="I562" s="18"/>
    </row>
    <row r="563" spans="5:9" customFormat="1" x14ac:dyDescent="0.25">
      <c r="E563" s="16"/>
      <c r="F563" s="16"/>
      <c r="H563" s="17"/>
      <c r="I563" s="18"/>
    </row>
    <row r="564" spans="5:9" customFormat="1" x14ac:dyDescent="0.25">
      <c r="E564" s="16"/>
      <c r="F564" s="16"/>
      <c r="H564" s="17"/>
      <c r="I564" s="18"/>
    </row>
    <row r="565" spans="5:9" customFormat="1" x14ac:dyDescent="0.25">
      <c r="E565" s="16"/>
      <c r="F565" s="16"/>
      <c r="H565" s="17"/>
      <c r="I565" s="18"/>
    </row>
    <row r="566" spans="5:9" customFormat="1" x14ac:dyDescent="0.25">
      <c r="E566" s="16"/>
      <c r="F566" s="16"/>
      <c r="H566" s="17"/>
      <c r="I566" s="18"/>
    </row>
    <row r="567" spans="5:9" customFormat="1" x14ac:dyDescent="0.25">
      <c r="E567" s="16"/>
      <c r="F567" s="16"/>
      <c r="H567" s="17"/>
      <c r="I567" s="18"/>
    </row>
    <row r="568" spans="5:9" customFormat="1" x14ac:dyDescent="0.25">
      <c r="E568" s="16"/>
      <c r="F568" s="16"/>
      <c r="H568" s="17"/>
      <c r="I568" s="18"/>
    </row>
    <row r="569" spans="5:9" customFormat="1" x14ac:dyDescent="0.25">
      <c r="E569" s="16"/>
      <c r="F569" s="16"/>
      <c r="H569" s="17"/>
      <c r="I569" s="18"/>
    </row>
    <row r="570" spans="5:9" customFormat="1" x14ac:dyDescent="0.25">
      <c r="E570" s="16"/>
      <c r="F570" s="16"/>
      <c r="H570" s="17"/>
      <c r="I570" s="18"/>
    </row>
    <row r="571" spans="5:9" customFormat="1" x14ac:dyDescent="0.25">
      <c r="E571" s="16"/>
      <c r="F571" s="16"/>
      <c r="H571" s="17"/>
      <c r="I571" s="18"/>
    </row>
    <row r="572" spans="5:9" customFormat="1" x14ac:dyDescent="0.25">
      <c r="E572" s="16"/>
      <c r="F572" s="16"/>
      <c r="H572" s="17"/>
      <c r="I572" s="18"/>
    </row>
    <row r="573" spans="5:9" customFormat="1" x14ac:dyDescent="0.25">
      <c r="E573" s="16"/>
      <c r="F573" s="16"/>
      <c r="H573" s="17"/>
      <c r="I573" s="18"/>
    </row>
    <row r="574" spans="5:9" customFormat="1" x14ac:dyDescent="0.25">
      <c r="E574" s="16"/>
      <c r="F574" s="16"/>
      <c r="H574" s="17"/>
      <c r="I574" s="18"/>
    </row>
    <row r="575" spans="5:9" customFormat="1" x14ac:dyDescent="0.25">
      <c r="E575" s="16"/>
      <c r="F575" s="16"/>
      <c r="H575" s="17"/>
      <c r="I575" s="18"/>
    </row>
    <row r="576" spans="5:9" customFormat="1" x14ac:dyDescent="0.25">
      <c r="E576" s="16"/>
      <c r="F576" s="16"/>
      <c r="H576" s="17"/>
      <c r="I576" s="18"/>
    </row>
    <row r="577" spans="5:9" customFormat="1" x14ac:dyDescent="0.25">
      <c r="E577" s="16"/>
      <c r="F577" s="16"/>
      <c r="H577" s="17"/>
      <c r="I577" s="18"/>
    </row>
    <row r="578" spans="5:9" customFormat="1" x14ac:dyDescent="0.25">
      <c r="E578" s="16"/>
      <c r="F578" s="16"/>
      <c r="H578" s="17"/>
      <c r="I578" s="18"/>
    </row>
    <row r="579" spans="5:9" customFormat="1" x14ac:dyDescent="0.25">
      <c r="E579" s="16"/>
      <c r="F579" s="16"/>
      <c r="H579" s="17"/>
      <c r="I579" s="18"/>
    </row>
    <row r="580" spans="5:9" customFormat="1" x14ac:dyDescent="0.25">
      <c r="E580" s="16"/>
      <c r="F580" s="16"/>
      <c r="H580" s="17"/>
      <c r="I580" s="18"/>
    </row>
    <row r="581" spans="5:9" customFormat="1" x14ac:dyDescent="0.25">
      <c r="E581" s="16"/>
      <c r="F581" s="16"/>
      <c r="H581" s="17"/>
      <c r="I581" s="18"/>
    </row>
    <row r="582" spans="5:9" customFormat="1" x14ac:dyDescent="0.25">
      <c r="E582" s="16"/>
      <c r="F582" s="16"/>
      <c r="H582" s="17"/>
      <c r="I582" s="18"/>
    </row>
    <row r="583" spans="5:9" customFormat="1" x14ac:dyDescent="0.25">
      <c r="E583" s="16"/>
      <c r="F583" s="16"/>
      <c r="H583" s="17"/>
      <c r="I583" s="18"/>
    </row>
    <row r="584" spans="5:9" customFormat="1" x14ac:dyDescent="0.25">
      <c r="E584" s="16"/>
      <c r="F584" s="16"/>
      <c r="H584" s="17"/>
      <c r="I584" s="18"/>
    </row>
    <row r="585" spans="5:9" customFormat="1" x14ac:dyDescent="0.25">
      <c r="E585" s="16"/>
      <c r="F585" s="16"/>
      <c r="H585" s="17"/>
      <c r="I585" s="18"/>
    </row>
    <row r="586" spans="5:9" customFormat="1" x14ac:dyDescent="0.25">
      <c r="E586" s="16"/>
      <c r="F586" s="16"/>
      <c r="H586" s="17"/>
      <c r="I586" s="18"/>
    </row>
    <row r="587" spans="5:9" customFormat="1" x14ac:dyDescent="0.25">
      <c r="E587" s="16"/>
      <c r="F587" s="16"/>
      <c r="H587" s="17"/>
      <c r="I587" s="18"/>
    </row>
    <row r="588" spans="5:9" customFormat="1" x14ac:dyDescent="0.25">
      <c r="E588" s="16"/>
      <c r="F588" s="16"/>
      <c r="H588" s="17"/>
      <c r="I588" s="18"/>
    </row>
    <row r="589" spans="5:9" customFormat="1" x14ac:dyDescent="0.25">
      <c r="E589" s="16"/>
      <c r="F589" s="16"/>
      <c r="H589" s="17"/>
      <c r="I589" s="18"/>
    </row>
    <row r="590" spans="5:9" customFormat="1" x14ac:dyDescent="0.25">
      <c r="E590" s="16"/>
      <c r="F590" s="16"/>
      <c r="H590" s="17"/>
      <c r="I590" s="18"/>
    </row>
    <row r="591" spans="5:9" customFormat="1" x14ac:dyDescent="0.25">
      <c r="E591" s="16"/>
      <c r="F591" s="16"/>
      <c r="H591" s="17"/>
      <c r="I591" s="18"/>
    </row>
    <row r="592" spans="5:9" customFormat="1" x14ac:dyDescent="0.25">
      <c r="E592" s="16"/>
      <c r="F592" s="16"/>
      <c r="H592" s="17"/>
      <c r="I592" s="18"/>
    </row>
    <row r="593" spans="5:9" customFormat="1" x14ac:dyDescent="0.25">
      <c r="E593" s="16"/>
      <c r="F593" s="16"/>
      <c r="H593" s="17"/>
      <c r="I593" s="18"/>
    </row>
    <row r="594" spans="5:9" customFormat="1" x14ac:dyDescent="0.25">
      <c r="E594" s="16"/>
      <c r="F594" s="16"/>
      <c r="H594" s="17"/>
      <c r="I594" s="18"/>
    </row>
    <row r="595" spans="5:9" customFormat="1" x14ac:dyDescent="0.25">
      <c r="E595" s="16"/>
      <c r="F595" s="16"/>
      <c r="H595" s="17"/>
      <c r="I595" s="18"/>
    </row>
    <row r="596" spans="5:9" customFormat="1" x14ac:dyDescent="0.25">
      <c r="E596" s="16"/>
      <c r="F596" s="16"/>
      <c r="H596" s="17"/>
      <c r="I596" s="18"/>
    </row>
    <row r="597" spans="5:9" customFormat="1" x14ac:dyDescent="0.25">
      <c r="E597" s="16"/>
      <c r="F597" s="16"/>
      <c r="H597" s="17"/>
      <c r="I597" s="18"/>
    </row>
  </sheetData>
  <hyperlinks>
    <hyperlink ref="B11" r:id="rId1" xr:uid="{454D6351-483F-41E0-8CE3-E5D0B1E48ABE}"/>
    <hyperlink ref="B52" r:id="rId2" xr:uid="{D90BD184-7B5F-4C53-9371-6B0631603129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 to Dec 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Kate Roast</dc:creator>
  <cp:lastModifiedBy>Elliott Harris</cp:lastModifiedBy>
  <dcterms:created xsi:type="dcterms:W3CDTF">2026-01-28T10:55:36Z</dcterms:created>
  <dcterms:modified xsi:type="dcterms:W3CDTF">2026-02-03T09:52:47Z</dcterms:modified>
</cp:coreProperties>
</file>